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870" windowHeight="11190"/>
  </bookViews>
  <sheets>
    <sheet name="7-11 лет 137 руб.+14,80 молоко" sheetId="1" r:id="rId1"/>
    <sheet name="12-18 лет 137 руб." sheetId="2" r:id="rId2"/>
  </sheets>
  <calcPr calcId="162913"/>
</workbook>
</file>

<file path=xl/calcChain.xml><?xml version="1.0" encoding="utf-8"?>
<calcChain xmlns="http://schemas.openxmlformats.org/spreadsheetml/2006/main">
  <c r="B223" i="2" l="1"/>
  <c r="A223" i="2"/>
  <c r="B204" i="2"/>
  <c r="A204" i="2"/>
  <c r="B185" i="2"/>
  <c r="A185" i="2"/>
  <c r="B166" i="2"/>
  <c r="A166" i="2"/>
  <c r="B147" i="2"/>
  <c r="A147" i="2"/>
  <c r="B128" i="2"/>
  <c r="A128" i="2"/>
  <c r="A109" i="2"/>
  <c r="B90" i="2"/>
  <c r="A90" i="2"/>
  <c r="B71" i="2"/>
  <c r="A71" i="2"/>
  <c r="B52" i="2"/>
  <c r="A52" i="2"/>
  <c r="B33" i="2"/>
  <c r="A33" i="2"/>
  <c r="B14" i="2"/>
  <c r="A14" i="2"/>
  <c r="B233" i="2" l="1"/>
  <c r="A233" i="2"/>
  <c r="L232" i="2"/>
  <c r="J232" i="2"/>
  <c r="I232" i="2"/>
  <c r="H232" i="2"/>
  <c r="G232" i="2"/>
  <c r="F232" i="2"/>
  <c r="L222" i="2"/>
  <c r="J222" i="2"/>
  <c r="I222" i="2"/>
  <c r="H222" i="2"/>
  <c r="G222" i="2"/>
  <c r="F222" i="2"/>
  <c r="B119" i="2"/>
  <c r="A119" i="2"/>
  <c r="L118" i="2"/>
  <c r="J118" i="2"/>
  <c r="I118" i="2"/>
  <c r="H118" i="2"/>
  <c r="G118" i="2"/>
  <c r="L108" i="2"/>
  <c r="J108" i="2"/>
  <c r="I108" i="2"/>
  <c r="H108" i="2"/>
  <c r="G108" i="2"/>
  <c r="F108" i="2"/>
  <c r="F119" i="2" s="1"/>
  <c r="G233" i="2" l="1"/>
  <c r="F233" i="2"/>
  <c r="L233" i="2"/>
  <c r="J233" i="2"/>
  <c r="I233" i="2"/>
  <c r="H233" i="2"/>
  <c r="G119" i="2"/>
  <c r="L119" i="2"/>
  <c r="J119" i="2"/>
  <c r="H119" i="2"/>
  <c r="I119" i="2"/>
  <c r="L184" i="2" l="1"/>
  <c r="J184" i="2"/>
  <c r="I184" i="2"/>
  <c r="H184" i="2"/>
  <c r="G184" i="2"/>
  <c r="F184" i="2"/>
  <c r="F195" i="2" s="1"/>
  <c r="L146" i="2"/>
  <c r="J146" i="2"/>
  <c r="I146" i="2"/>
  <c r="H146" i="2"/>
  <c r="G146" i="2"/>
  <c r="F146" i="2"/>
  <c r="F157" i="2" s="1"/>
  <c r="L70" i="2"/>
  <c r="J70" i="2"/>
  <c r="I70" i="2"/>
  <c r="H70" i="2"/>
  <c r="G70" i="2"/>
  <c r="F70" i="2"/>
  <c r="B214" i="2"/>
  <c r="A214" i="2"/>
  <c r="J213" i="2"/>
  <c r="L213" i="2"/>
  <c r="I213" i="2"/>
  <c r="H213" i="2"/>
  <c r="G213" i="2"/>
  <c r="L203" i="2"/>
  <c r="J203" i="2"/>
  <c r="I203" i="2"/>
  <c r="H203" i="2"/>
  <c r="G203" i="2"/>
  <c r="F203" i="2"/>
  <c r="F214" i="2" s="1"/>
  <c r="B195" i="2"/>
  <c r="A195" i="2"/>
  <c r="L194" i="2"/>
  <c r="J194" i="2"/>
  <c r="I194" i="2"/>
  <c r="I195" i="2" s="1"/>
  <c r="H194" i="2"/>
  <c r="G194" i="2"/>
  <c r="B176" i="2"/>
  <c r="A176" i="2"/>
  <c r="J175" i="2"/>
  <c r="L175" i="2"/>
  <c r="I175" i="2"/>
  <c r="H175" i="2"/>
  <c r="G175" i="2"/>
  <c r="L165" i="2"/>
  <c r="J165" i="2"/>
  <c r="I165" i="2"/>
  <c r="H165" i="2"/>
  <c r="G165" i="2"/>
  <c r="F165" i="2"/>
  <c r="F176" i="2" s="1"/>
  <c r="B157" i="2"/>
  <c r="A157" i="2"/>
  <c r="L156" i="2"/>
  <c r="J156" i="2"/>
  <c r="I156" i="2"/>
  <c r="H156" i="2"/>
  <c r="G156" i="2"/>
  <c r="G157" i="2" s="1"/>
  <c r="B138" i="2"/>
  <c r="A138" i="2"/>
  <c r="L137" i="2"/>
  <c r="H137" i="2"/>
  <c r="J137" i="2"/>
  <c r="I137" i="2"/>
  <c r="G137" i="2"/>
  <c r="L127" i="2"/>
  <c r="J127" i="2"/>
  <c r="I127" i="2"/>
  <c r="H127" i="2"/>
  <c r="G127" i="2"/>
  <c r="F127" i="2"/>
  <c r="B100" i="2"/>
  <c r="A100" i="2"/>
  <c r="J99" i="2"/>
  <c r="I99" i="2"/>
  <c r="L99" i="2"/>
  <c r="H99" i="2"/>
  <c r="G99" i="2"/>
  <c r="L89" i="2"/>
  <c r="J89" i="2"/>
  <c r="I89" i="2"/>
  <c r="H89" i="2"/>
  <c r="G89" i="2"/>
  <c r="F89" i="2"/>
  <c r="F100" i="2" s="1"/>
  <c r="B81" i="2"/>
  <c r="A81" i="2"/>
  <c r="I80" i="2"/>
  <c r="H80" i="2"/>
  <c r="F81" i="2"/>
  <c r="L80" i="2"/>
  <c r="J80" i="2"/>
  <c r="G80" i="2"/>
  <c r="B62" i="2"/>
  <c r="A62" i="2"/>
  <c r="I61" i="2"/>
  <c r="H61" i="2"/>
  <c r="L61" i="2"/>
  <c r="J61" i="2"/>
  <c r="G61" i="2"/>
  <c r="L51" i="2"/>
  <c r="J51" i="2"/>
  <c r="I51" i="2"/>
  <c r="H51" i="2"/>
  <c r="G51" i="2"/>
  <c r="F51" i="2"/>
  <c r="B43" i="2"/>
  <c r="A43" i="2"/>
  <c r="H42" i="2"/>
  <c r="G42" i="2"/>
  <c r="L42" i="2"/>
  <c r="J42" i="2"/>
  <c r="I42" i="2"/>
  <c r="L32" i="2"/>
  <c r="J32" i="2"/>
  <c r="I32" i="2"/>
  <c r="H32" i="2"/>
  <c r="G32" i="2"/>
  <c r="F32" i="2"/>
  <c r="B24" i="2"/>
  <c r="A24" i="2"/>
  <c r="L23" i="2"/>
  <c r="J23" i="2"/>
  <c r="I23" i="2"/>
  <c r="H23" i="2"/>
  <c r="G23" i="2"/>
  <c r="G24" i="2" s="1"/>
  <c r="L13" i="2"/>
  <c r="J13" i="2"/>
  <c r="I13" i="2"/>
  <c r="H13" i="2"/>
  <c r="G13" i="2"/>
  <c r="F13" i="2"/>
  <c r="B134" i="1"/>
  <c r="A134" i="1"/>
  <c r="L43" i="2" l="1"/>
  <c r="J195" i="2"/>
  <c r="H214" i="2"/>
  <c r="G214" i="2"/>
  <c r="L195" i="2"/>
  <c r="L157" i="2"/>
  <c r="L81" i="2"/>
  <c r="L24" i="2"/>
  <c r="G195" i="2"/>
  <c r="H176" i="2"/>
  <c r="G176" i="2"/>
  <c r="I157" i="2"/>
  <c r="J157" i="2"/>
  <c r="G138" i="2"/>
  <c r="J100" i="2"/>
  <c r="J81" i="2"/>
  <c r="G81" i="2"/>
  <c r="I214" i="2"/>
  <c r="J214" i="2"/>
  <c r="H195" i="2"/>
  <c r="I176" i="2"/>
  <c r="J176" i="2"/>
  <c r="H157" i="2"/>
  <c r="H138" i="2"/>
  <c r="L138" i="2"/>
  <c r="H100" i="2"/>
  <c r="G100" i="2"/>
  <c r="I100" i="2"/>
  <c r="I81" i="2"/>
  <c r="H81" i="2"/>
  <c r="L62" i="2"/>
  <c r="J62" i="2"/>
  <c r="G62" i="2"/>
  <c r="F62" i="2"/>
  <c r="H62" i="2"/>
  <c r="I62" i="2"/>
  <c r="J43" i="2"/>
  <c r="I43" i="2"/>
  <c r="F43" i="2"/>
  <c r="H43" i="2"/>
  <c r="G43" i="2"/>
  <c r="F24" i="2"/>
  <c r="H24" i="2"/>
  <c r="J24" i="2"/>
  <c r="L100" i="2"/>
  <c r="F138" i="2"/>
  <c r="J138" i="2"/>
  <c r="L176" i="2"/>
  <c r="I24" i="2"/>
  <c r="I138" i="2"/>
  <c r="L214" i="2"/>
  <c r="L234" i="2" l="1"/>
  <c r="G234" i="2"/>
  <c r="H234" i="2"/>
  <c r="F234" i="2"/>
  <c r="J234" i="2"/>
  <c r="I234" i="2"/>
  <c r="G23" i="1" l="1"/>
  <c r="B204" i="1" l="1"/>
  <c r="A204" i="1"/>
  <c r="L203" i="1"/>
  <c r="J203" i="1"/>
  <c r="I203" i="1"/>
  <c r="H203" i="1"/>
  <c r="G203" i="1"/>
  <c r="B194" i="1"/>
  <c r="A194" i="1"/>
  <c r="L193" i="1"/>
  <c r="J193" i="1"/>
  <c r="I193" i="1"/>
  <c r="H193" i="1"/>
  <c r="G193" i="1"/>
  <c r="F193" i="1"/>
  <c r="B184" i="1"/>
  <c r="A184" i="1"/>
  <c r="L183" i="1"/>
  <c r="J183" i="1"/>
  <c r="I183" i="1"/>
  <c r="H183" i="1"/>
  <c r="G183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B154" i="1"/>
  <c r="A154" i="1"/>
  <c r="L153" i="1"/>
  <c r="J153" i="1"/>
  <c r="I153" i="1"/>
  <c r="H153" i="1"/>
  <c r="G153" i="1"/>
  <c r="F153" i="1"/>
  <c r="B144" i="1"/>
  <c r="A144" i="1"/>
  <c r="L143" i="1"/>
  <c r="J143" i="1"/>
  <c r="I143" i="1"/>
  <c r="H143" i="1"/>
  <c r="G143" i="1"/>
  <c r="L133" i="1"/>
  <c r="J133" i="1"/>
  <c r="I133" i="1"/>
  <c r="H133" i="1"/>
  <c r="G133" i="1"/>
  <c r="F133" i="1"/>
  <c r="B124" i="1"/>
  <c r="A124" i="1"/>
  <c r="L123" i="1"/>
  <c r="J123" i="1"/>
  <c r="I123" i="1"/>
  <c r="H123" i="1"/>
  <c r="G123" i="1"/>
  <c r="B114" i="1"/>
  <c r="A114" i="1"/>
  <c r="L113" i="1"/>
  <c r="J113" i="1"/>
  <c r="I113" i="1"/>
  <c r="H113" i="1"/>
  <c r="G113" i="1"/>
  <c r="F113" i="1"/>
  <c r="B104" i="1"/>
  <c r="A104" i="1"/>
  <c r="L103" i="1"/>
  <c r="J103" i="1"/>
  <c r="I103" i="1"/>
  <c r="H103" i="1"/>
  <c r="G103" i="1"/>
  <c r="B94" i="1"/>
  <c r="A94" i="1"/>
  <c r="L93" i="1"/>
  <c r="J93" i="1"/>
  <c r="I93" i="1"/>
  <c r="H93" i="1"/>
  <c r="G93" i="1"/>
  <c r="F93" i="1"/>
  <c r="B84" i="1"/>
  <c r="A84" i="1"/>
  <c r="L83" i="1"/>
  <c r="J83" i="1"/>
  <c r="I83" i="1"/>
  <c r="H83" i="1"/>
  <c r="G83" i="1"/>
  <c r="B74" i="1"/>
  <c r="A74" i="1"/>
  <c r="L73" i="1"/>
  <c r="J73" i="1"/>
  <c r="I73" i="1"/>
  <c r="H73" i="1"/>
  <c r="G73" i="1"/>
  <c r="F73" i="1"/>
  <c r="B64" i="1"/>
  <c r="A64" i="1"/>
  <c r="L63" i="1"/>
  <c r="J63" i="1"/>
  <c r="I63" i="1"/>
  <c r="H63" i="1"/>
  <c r="G63" i="1"/>
  <c r="B54" i="1"/>
  <c r="A54" i="1"/>
  <c r="L53" i="1"/>
  <c r="J53" i="1"/>
  <c r="I53" i="1"/>
  <c r="H53" i="1"/>
  <c r="G53" i="1"/>
  <c r="F53" i="1"/>
  <c r="B44" i="1"/>
  <c r="A44" i="1"/>
  <c r="L43" i="1"/>
  <c r="J43" i="1"/>
  <c r="I43" i="1"/>
  <c r="H43" i="1"/>
  <c r="G43" i="1"/>
  <c r="B34" i="1"/>
  <c r="A34" i="1"/>
  <c r="L33" i="1"/>
  <c r="J33" i="1"/>
  <c r="I33" i="1"/>
  <c r="H33" i="1"/>
  <c r="G33" i="1"/>
  <c r="F33" i="1"/>
  <c r="B24" i="1"/>
  <c r="A24" i="1"/>
  <c r="L23" i="1"/>
  <c r="J23" i="1"/>
  <c r="I23" i="1"/>
  <c r="H23" i="1"/>
  <c r="B14" i="1"/>
  <c r="A14" i="1"/>
  <c r="L13" i="1"/>
  <c r="J13" i="1"/>
  <c r="I13" i="1"/>
  <c r="H13" i="1"/>
  <c r="G13" i="1"/>
  <c r="F13" i="1"/>
  <c r="I164" i="1" l="1"/>
  <c r="J184" i="1"/>
  <c r="H204" i="1"/>
  <c r="I184" i="1"/>
  <c r="G184" i="1"/>
  <c r="H84" i="1"/>
  <c r="G164" i="1"/>
  <c r="I104" i="1"/>
  <c r="H164" i="1"/>
  <c r="F164" i="1"/>
  <c r="I144" i="1"/>
  <c r="H144" i="1"/>
  <c r="F64" i="1"/>
  <c r="L204" i="1"/>
  <c r="J204" i="1"/>
  <c r="F204" i="1"/>
  <c r="L184" i="1"/>
  <c r="F184" i="1"/>
  <c r="L164" i="1"/>
  <c r="G144" i="1"/>
  <c r="L144" i="1"/>
  <c r="J144" i="1"/>
  <c r="L124" i="1"/>
  <c r="G124" i="1"/>
  <c r="G104" i="1"/>
  <c r="F104" i="1"/>
  <c r="I84" i="1"/>
  <c r="G84" i="1"/>
  <c r="L64" i="1"/>
  <c r="I64" i="1"/>
  <c r="H64" i="1"/>
  <c r="G64" i="1"/>
  <c r="I44" i="1"/>
  <c r="G44" i="1"/>
  <c r="I24" i="1"/>
  <c r="H24" i="1"/>
  <c r="L24" i="1"/>
  <c r="G24" i="1"/>
  <c r="J164" i="1"/>
  <c r="F144" i="1"/>
  <c r="J124" i="1"/>
  <c r="F124" i="1"/>
  <c r="J104" i="1"/>
  <c r="L104" i="1"/>
  <c r="J84" i="1"/>
  <c r="F84" i="1"/>
  <c r="J64" i="1"/>
  <c r="L44" i="1"/>
  <c r="J44" i="1"/>
  <c r="F44" i="1"/>
  <c r="F24" i="1"/>
  <c r="G204" i="1"/>
  <c r="H44" i="1"/>
  <c r="I124" i="1"/>
  <c r="I204" i="1"/>
  <c r="L84" i="1"/>
  <c r="J24" i="1"/>
  <c r="H104" i="1"/>
  <c r="H124" i="1"/>
  <c r="H184" i="1"/>
</calcChain>
</file>

<file path=xl/sharedStrings.xml><?xml version="1.0" encoding="utf-8"?>
<sst xmlns="http://schemas.openxmlformats.org/spreadsheetml/2006/main" count="865" uniqueCount="121">
  <si>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</si>
  <si>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</si>
  <si>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</si>
  <si>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</si>
  <si>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</si>
  <si>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</si>
  <si>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</si>
  <si>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</si>
  <si>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</si>
  <si>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</si>
  <si>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</si>
  <si>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</si>
  <si>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</si>
  <si>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</si>
  <si>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</si>
  <si>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</si>
  <si>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</si>
  <si>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</si>
  <si>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</si>
  <si>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</si>
  <si>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</si>
  <si>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</si>
  <si>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</si>
  <si>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</si>
  <si>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</si>
  <si>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</si>
  <si>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</si>
  <si>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</si>
  <si>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</si>
  <si>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</si>
  <si>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</si>
  <si>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</si>
  <si>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</si>
  <si>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</si>
  <si>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</si>
  <si>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</si>
  <si>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</si>
  <si>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</si>
  <si>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</si>
  <si>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к. изделие</t>
  </si>
  <si>
    <t>Печенье в ассортименте</t>
  </si>
  <si>
    <t>к/к</t>
  </si>
  <si>
    <t>Вафли в ассортименте</t>
  </si>
  <si>
    <t>Пряник</t>
  </si>
  <si>
    <t>12-18 лет</t>
  </si>
  <si>
    <t>Какао с молоком</t>
  </si>
  <si>
    <t>250/5</t>
  </si>
  <si>
    <t>Кофейный напиток</t>
  </si>
  <si>
    <t>Чай с сахаром и лимоном</t>
  </si>
  <si>
    <t>Рыба, тушенная в томате с овощами</t>
  </si>
  <si>
    <t>Кисель из сока плодового или ягодного натурального</t>
  </si>
  <si>
    <t>Тефтели (1й вариант), соус сметанный</t>
  </si>
  <si>
    <t>Макаронные изделия отварные</t>
  </si>
  <si>
    <t>Компот из свежих яблок</t>
  </si>
  <si>
    <t>Напиток апельсиновый</t>
  </si>
  <si>
    <t>Жаркое по-домашнему со свининой</t>
  </si>
  <si>
    <t>Суп картофельный с горохом и гренками</t>
  </si>
  <si>
    <t>250/20</t>
  </si>
  <si>
    <t>99/73</t>
  </si>
  <si>
    <t xml:space="preserve">Чай с сахаром </t>
  </si>
  <si>
    <t>Щи из свежей капусты с картофелем и сметаной</t>
  </si>
  <si>
    <t>Каша гречневая рассыпчатая</t>
  </si>
  <si>
    <t>Компот из сухофруктов</t>
  </si>
  <si>
    <t>314/366</t>
  </si>
  <si>
    <t>Плов из птицы</t>
  </si>
  <si>
    <t>Чай с сахаром</t>
  </si>
  <si>
    <t>Гуляш из свинины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</si>
  <si>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</si>
  <si>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</si>
  <si>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</si>
  <si>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</si>
  <si>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200/10</t>
  </si>
  <si>
    <t>Зефир в ассортименте</t>
  </si>
  <si>
    <t>200/5</t>
  </si>
  <si>
    <t>Компот из смеси сухофруктов</t>
  </si>
  <si>
    <t>Рассольник "Ленинградский" со сметаной</t>
  </si>
  <si>
    <t>Рыбные гнезда запеченные с сыром</t>
  </si>
  <si>
    <t>Картофельное пюре</t>
  </si>
  <si>
    <t>Бутерброд с джемом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</si>
  <si>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</si>
  <si>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</si>
  <si>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</si>
  <si>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 xml:space="preserve">Суп-пюре из овощей с гренками </t>
  </si>
  <si>
    <t>90/20</t>
  </si>
  <si>
    <t>Щи из квашенной капусты с картофелем и сметаной</t>
  </si>
  <si>
    <t>Запеканка картофельная с субпродуктами (печень говяжья)</t>
  </si>
  <si>
    <t>Бефстроганов в сметанном соусе (филе птицы)</t>
  </si>
  <si>
    <t>Рис отварной</t>
  </si>
  <si>
    <t>Компот из свежезамороженных ягод (вишня)</t>
  </si>
  <si>
    <t>Котлеты по-хлыновски</t>
  </si>
  <si>
    <t>Борщ со свежей капусты с картофелем и сметаной</t>
  </si>
  <si>
    <t>Суп картофельный с мясом птицы</t>
  </si>
  <si>
    <t>200/20</t>
  </si>
  <si>
    <t>Печень по-строгановски</t>
  </si>
  <si>
    <t>Суп-пюре из овощей с гренками</t>
  </si>
  <si>
    <t>Биточки "Аппетитные" в соусе томатном</t>
  </si>
  <si>
    <t>Сок фруктовый в асоортименте</t>
  </si>
  <si>
    <t>291/73</t>
  </si>
  <si>
    <t>289/364</t>
  </si>
  <si>
    <t>Суп картофельный с вермишелью</t>
  </si>
  <si>
    <t>Напиток из плодов шиповника</t>
  </si>
  <si>
    <t>250/15</t>
  </si>
  <si>
    <t>250/10</t>
  </si>
  <si>
    <t>100/20</t>
  </si>
  <si>
    <t xml:space="preserve">Кофейный напиток </t>
  </si>
  <si>
    <t xml:space="preserve">Какао с молоком </t>
  </si>
  <si>
    <t>Чай с молоком</t>
  </si>
  <si>
    <t xml:space="preserve">Доп. Гарнир: Горошек зеленый (консервированный) </t>
  </si>
  <si>
    <t>369(06)</t>
  </si>
  <si>
    <t>Салат из свеклы с изюмом и маслом растительным</t>
  </si>
  <si>
    <t>372/1</t>
  </si>
  <si>
    <t>Овощи прорционно (огурец свежий)</t>
  </si>
  <si>
    <t xml:space="preserve">Салат из помидоров и огурцов с растительным маслом </t>
  </si>
  <si>
    <t>Икра морковная</t>
  </si>
  <si>
    <t>Винегрет овощной</t>
  </si>
  <si>
    <t>Доп. Гарнир: Горошек зеленый (консервированный)</t>
  </si>
  <si>
    <t>Салат из помидоров и огурцов с растительным маслом</t>
  </si>
  <si>
    <t xml:space="preserve">Икра морковная  </t>
  </si>
  <si>
    <t>МОБУ "СОШ" ЦО" Кудрово"</t>
  </si>
  <si>
    <t>Директор</t>
  </si>
  <si>
    <t>Соловьев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</si>
</sst>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b/>
      <sz val="10"/>
      <color rgb="FF4C4C4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horizontal="center" vertical="center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2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4" fillId="0" borderId="1" xfId="0" applyFont="1" applyBorder="1"/>
    <xf numFmtId="0" fontId="4" fillId="2" borderId="2" xfId="0" applyFont="1" applyFill="1" applyBorder="1" applyProtection="1">
      <protection locked="0"/>
    </xf>
    <xf numFmtId="0" fontId="4" fillId="0" borderId="2" xfId="0" applyFont="1" applyBorder="1"/>
    <xf numFmtId="0" fontId="5" fillId="0" borderId="2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4" fillId="0" borderId="14" xfId="0" applyFont="1" applyBorder="1"/>
    <xf numFmtId="0" fontId="4" fillId="0" borderId="6" xfId="0" applyFont="1" applyBorder="1"/>
    <xf numFmtId="0" fontId="4" fillId="0" borderId="4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38" xfId="0" applyFont="1" applyFill="1" applyBorder="1" applyAlignment="1" applyProtection="1">
      <alignment horizontal="center" wrapText="1"/>
      <protection locked="0"/>
    </xf>
    <xf numFmtId="0" fontId="2" fillId="2" borderId="37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38" xfId="0" applyFont="1" applyFill="1" applyBorder="1" applyAlignment="1" applyProtection="1">
      <alignment horizontal="left" wrapText="1"/>
      <protection locked="0"/>
    </xf>
    <xf numFmtId="0" fontId="2" fillId="2" borderId="37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zoomScale="80" zoomScaleNormal="80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R5" sqref="R5"/>
    </sheetView>
  </sheetViews>
  <sheetFormatPr defaultColWidth="9.140625" defaultRowHeight="14.2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32" customWidth="1"/>
    <col min="5" max="5" width="45" style="170" customWidth="1"/>
    <col min="6" max="6" width="9.28515625" style="170" customWidth="1"/>
    <col min="7" max="7" width="10" style="170" customWidth="1"/>
    <col min="8" max="8" width="7.5703125" style="170" customWidth="1"/>
    <col min="9" max="9" width="6.85546875" style="170" customWidth="1"/>
    <col min="10" max="10" width="8.140625" style="170" customWidth="1"/>
    <col min="11" max="11" width="10" style="170" customWidth="1"/>
    <col min="12" max="12" width="9.140625" style="170"/>
    <col min="13" max="16384" width="9.140625" style="2"/>
  </cols>
  <sheetData>
    <row r="1" spans="1:12" ht="20.100000000000001" customHeight="1" x14ac:dyDescent="0.25">
      <c r="A1" s="43" t="s">
        <v>7</v>
      </c>
      <c r="B1" s="44"/>
      <c r="C1" s="200" t="s">
        <v>118</v>
      </c>
      <c r="D1" s="201"/>
      <c r="E1" s="202"/>
      <c r="F1" s="133" t="s">
        <v>16</v>
      </c>
      <c r="G1" s="58" t="s">
        <v>17</v>
      </c>
      <c r="H1" s="203" t="s">
        <v>119</v>
      </c>
      <c r="I1" s="204"/>
      <c r="J1" s="204"/>
      <c r="K1" s="205"/>
      <c r="L1" s="58"/>
    </row>
    <row r="2" spans="1:12" ht="20.100000000000001" customHeight="1" x14ac:dyDescent="0.25">
      <c r="A2" s="46" t="s">
        <v>6</v>
      </c>
      <c r="B2" s="44"/>
      <c r="C2" s="44"/>
      <c r="D2" s="60"/>
      <c r="E2" s="58"/>
      <c r="F2" s="58"/>
      <c r="G2" s="58" t="s">
        <v>18</v>
      </c>
      <c r="H2" s="206" t="s">
        <v>120</v>
      </c>
      <c r="I2" s="206"/>
      <c r="J2" s="206"/>
      <c r="K2" s="206"/>
      <c r="L2" s="58"/>
    </row>
    <row r="3" spans="1:12" ht="20.100000000000001" customHeight="1" x14ac:dyDescent="0.25">
      <c r="A3" s="45" t="s">
        <v>8</v>
      </c>
      <c r="B3" s="44"/>
      <c r="C3" s="44"/>
      <c r="D3" s="62"/>
      <c r="E3" s="10" t="s">
        <v>9</v>
      </c>
      <c r="F3" s="56"/>
      <c r="G3" s="56" t="s">
        <v>19</v>
      </c>
      <c r="H3" s="63">
        <v>1</v>
      </c>
      <c r="I3" s="63">
        <v>3</v>
      </c>
      <c r="J3" s="64">
        <v>2024</v>
      </c>
      <c r="K3" s="65"/>
      <c r="L3" s="58"/>
    </row>
    <row r="4" spans="1:12" ht="20.100000000000001" customHeight="1" thickBot="1" x14ac:dyDescent="0.3">
      <c r="A4" s="44"/>
      <c r="B4" s="44"/>
      <c r="C4" s="44"/>
      <c r="D4" s="61"/>
      <c r="E4" s="58"/>
      <c r="F4" s="58"/>
      <c r="G4" s="58"/>
      <c r="H4" s="66" t="s">
        <v>36</v>
      </c>
      <c r="I4" s="66" t="s">
        <v>37</v>
      </c>
      <c r="J4" s="66" t="s">
        <v>38</v>
      </c>
      <c r="K4" s="58"/>
      <c r="L4" s="58"/>
    </row>
    <row r="5" spans="1:12" ht="43.5" thickBot="1" x14ac:dyDescent="0.25">
      <c r="A5" s="47" t="s">
        <v>14</v>
      </c>
      <c r="B5" s="48" t="s">
        <v>15</v>
      </c>
      <c r="C5" s="49" t="s">
        <v>0</v>
      </c>
      <c r="D5" s="112" t="s">
        <v>13</v>
      </c>
      <c r="E5" s="112" t="s">
        <v>12</v>
      </c>
      <c r="F5" s="112" t="s">
        <v>34</v>
      </c>
      <c r="G5" s="112" t="s">
        <v>1</v>
      </c>
      <c r="H5" s="112" t="s">
        <v>2</v>
      </c>
      <c r="I5" s="112" t="s">
        <v>3</v>
      </c>
      <c r="J5" s="112" t="s">
        <v>10</v>
      </c>
      <c r="K5" s="70" t="s">
        <v>11</v>
      </c>
      <c r="L5" s="70" t="s">
        <v>35</v>
      </c>
    </row>
    <row r="6" spans="1:12" ht="20.100000000000001" customHeight="1" x14ac:dyDescent="0.2">
      <c r="A6" s="3">
        <v>1</v>
      </c>
      <c r="B6" s="4">
        <v>1</v>
      </c>
      <c r="C6" s="50" t="s">
        <v>20</v>
      </c>
      <c r="D6" s="6" t="s">
        <v>21</v>
      </c>
      <c r="E6" s="73"/>
      <c r="F6" s="74"/>
      <c r="G6" s="74"/>
      <c r="H6" s="74"/>
      <c r="I6" s="74"/>
      <c r="J6" s="74"/>
      <c r="K6" s="134"/>
      <c r="L6" s="76"/>
    </row>
    <row r="7" spans="1:12" ht="20.100000000000001" customHeight="1" x14ac:dyDescent="0.2">
      <c r="A7" s="7"/>
      <c r="B7" s="8"/>
      <c r="C7" s="51"/>
      <c r="D7" s="10"/>
      <c r="E7" s="113"/>
      <c r="F7" s="34"/>
      <c r="G7" s="79"/>
      <c r="H7" s="79"/>
      <c r="I7" s="79"/>
      <c r="J7" s="79"/>
      <c r="K7" s="135"/>
      <c r="L7" s="33"/>
    </row>
    <row r="8" spans="1:12" ht="20.100000000000001" customHeight="1" x14ac:dyDescent="0.2">
      <c r="A8" s="7"/>
      <c r="B8" s="8"/>
      <c r="C8" s="51"/>
      <c r="D8" s="11" t="s">
        <v>22</v>
      </c>
      <c r="E8" s="113"/>
      <c r="F8" s="81"/>
      <c r="G8" s="79"/>
      <c r="H8" s="79"/>
      <c r="I8" s="79"/>
      <c r="J8" s="81"/>
      <c r="K8" s="135"/>
      <c r="L8" s="39"/>
    </row>
    <row r="9" spans="1:12" ht="20.100000000000001" customHeight="1" x14ac:dyDescent="0.2">
      <c r="A9" s="7"/>
      <c r="B9" s="8"/>
      <c r="C9" s="51"/>
      <c r="D9" s="11" t="s">
        <v>23</v>
      </c>
      <c r="E9" s="113"/>
      <c r="F9" s="81"/>
      <c r="G9" s="79"/>
      <c r="H9" s="79"/>
      <c r="I9" s="79"/>
      <c r="J9" s="34"/>
      <c r="K9" s="135"/>
      <c r="L9" s="39"/>
    </row>
    <row r="10" spans="1:12" ht="20.100000000000001" customHeight="1" x14ac:dyDescent="0.2">
      <c r="A10" s="7"/>
      <c r="B10" s="8"/>
      <c r="C10" s="51"/>
      <c r="D10" s="11" t="s">
        <v>24</v>
      </c>
      <c r="E10" s="113"/>
      <c r="F10" s="34"/>
      <c r="G10" s="34"/>
      <c r="H10" s="34"/>
      <c r="I10" s="34"/>
      <c r="J10" s="34"/>
      <c r="K10" s="135"/>
      <c r="L10" s="33"/>
    </row>
    <row r="11" spans="1:12" ht="20.100000000000001" customHeight="1" x14ac:dyDescent="0.2">
      <c r="A11" s="7"/>
      <c r="B11" s="8"/>
      <c r="C11" s="51"/>
      <c r="D11" s="10" t="s">
        <v>30</v>
      </c>
      <c r="E11" s="136" t="s">
        <v>70</v>
      </c>
      <c r="F11" s="34">
        <v>200</v>
      </c>
      <c r="G11" s="137">
        <v>5.8</v>
      </c>
      <c r="H11" s="137">
        <v>6.4</v>
      </c>
      <c r="I11" s="137">
        <v>9.4</v>
      </c>
      <c r="J11" s="137">
        <v>120</v>
      </c>
      <c r="K11" s="135" t="s">
        <v>41</v>
      </c>
      <c r="L11" s="33">
        <v>14.8</v>
      </c>
    </row>
    <row r="12" spans="1:12" ht="20.100000000000001" customHeight="1" x14ac:dyDescent="0.2">
      <c r="A12" s="7"/>
      <c r="B12" s="8"/>
      <c r="C12" s="51"/>
      <c r="D12" s="10" t="s">
        <v>39</v>
      </c>
      <c r="E12" s="23" t="s">
        <v>42</v>
      </c>
      <c r="F12" s="34">
        <v>40</v>
      </c>
      <c r="G12" s="27">
        <v>1.3</v>
      </c>
      <c r="H12" s="26">
        <v>2</v>
      </c>
      <c r="I12" s="26">
        <v>15</v>
      </c>
      <c r="J12" s="26">
        <v>104</v>
      </c>
      <c r="K12" s="135" t="s">
        <v>41</v>
      </c>
      <c r="L12" s="39">
        <v>20</v>
      </c>
    </row>
    <row r="13" spans="1:12" ht="20.100000000000001" customHeight="1" x14ac:dyDescent="0.2">
      <c r="A13" s="12"/>
      <c r="B13" s="13"/>
      <c r="C13" s="52"/>
      <c r="D13" s="15" t="s">
        <v>33</v>
      </c>
      <c r="E13" s="35"/>
      <c r="F13" s="36">
        <f>SUM(F6:F12)</f>
        <v>240</v>
      </c>
      <c r="G13" s="36">
        <f t="shared" ref="G13:J13" si="0">SUM(G6:G12)</f>
        <v>7.1</v>
      </c>
      <c r="H13" s="36">
        <f t="shared" si="0"/>
        <v>8.4</v>
      </c>
      <c r="I13" s="36">
        <f t="shared" si="0"/>
        <v>24.4</v>
      </c>
      <c r="J13" s="36">
        <f t="shared" si="0"/>
        <v>224</v>
      </c>
      <c r="K13" s="138"/>
      <c r="L13" s="37">
        <f t="shared" ref="L13" si="1">SUM(L6:L12)</f>
        <v>34.799999999999997</v>
      </c>
    </row>
    <row r="14" spans="1:12" ht="20.100000000000001" customHeight="1" x14ac:dyDescent="0.2">
      <c r="A14" s="16">
        <f>A6</f>
        <v>1</v>
      </c>
      <c r="B14" s="17">
        <f>B6</f>
        <v>1</v>
      </c>
      <c r="C14" s="53" t="s">
        <v>25</v>
      </c>
      <c r="D14" s="11" t="s">
        <v>26</v>
      </c>
      <c r="E14" s="113" t="s">
        <v>107</v>
      </c>
      <c r="F14" s="87">
        <v>60</v>
      </c>
      <c r="G14" s="87">
        <v>0.51</v>
      </c>
      <c r="H14" s="87">
        <v>0.06</v>
      </c>
      <c r="I14" s="87">
        <v>4.72</v>
      </c>
      <c r="J14" s="87">
        <v>49.5</v>
      </c>
      <c r="K14" s="135" t="s">
        <v>108</v>
      </c>
      <c r="L14" s="39">
        <v>10</v>
      </c>
    </row>
    <row r="15" spans="1:12" s="116" customFormat="1" ht="20.100000000000001" customHeight="1" x14ac:dyDescent="0.25">
      <c r="A15" s="117"/>
      <c r="B15" s="118"/>
      <c r="C15" s="51"/>
      <c r="D15" s="11" t="s">
        <v>27</v>
      </c>
      <c r="E15" s="23" t="s">
        <v>56</v>
      </c>
      <c r="F15" s="24" t="s">
        <v>71</v>
      </c>
      <c r="G15" s="24">
        <v>5.22</v>
      </c>
      <c r="H15" s="24">
        <v>3.7</v>
      </c>
      <c r="I15" s="24">
        <v>18.8</v>
      </c>
      <c r="J15" s="24">
        <v>149.80000000000001</v>
      </c>
      <c r="K15" s="24" t="s">
        <v>58</v>
      </c>
      <c r="L15" s="39">
        <v>15</v>
      </c>
    </row>
    <row r="16" spans="1:12" s="116" customFormat="1" ht="20.100000000000001" customHeight="1" x14ac:dyDescent="0.25">
      <c r="A16" s="117"/>
      <c r="B16" s="118"/>
      <c r="C16" s="51"/>
      <c r="D16" s="11" t="s">
        <v>28</v>
      </c>
      <c r="E16" s="28" t="s">
        <v>66</v>
      </c>
      <c r="F16" s="29">
        <v>100</v>
      </c>
      <c r="G16" s="30">
        <v>10.9</v>
      </c>
      <c r="H16" s="29">
        <v>17.100000000000001</v>
      </c>
      <c r="I16" s="29">
        <v>4.9000000000000004</v>
      </c>
      <c r="J16" s="29">
        <v>235</v>
      </c>
      <c r="K16" s="26">
        <v>260</v>
      </c>
      <c r="L16" s="39">
        <v>62</v>
      </c>
    </row>
    <row r="17" spans="1:12" s="116" customFormat="1" ht="20.100000000000001" customHeight="1" x14ac:dyDescent="0.25">
      <c r="A17" s="117"/>
      <c r="B17" s="118"/>
      <c r="C17" s="51"/>
      <c r="D17" s="11" t="s">
        <v>29</v>
      </c>
      <c r="E17" s="25" t="s">
        <v>52</v>
      </c>
      <c r="F17" s="24">
        <v>150</v>
      </c>
      <c r="G17" s="27">
        <v>5.5</v>
      </c>
      <c r="H17" s="26">
        <v>4.8</v>
      </c>
      <c r="I17" s="26">
        <v>31.3</v>
      </c>
      <c r="J17" s="26">
        <v>191</v>
      </c>
      <c r="K17" s="26">
        <v>331</v>
      </c>
      <c r="L17" s="39">
        <v>10</v>
      </c>
    </row>
    <row r="18" spans="1:12" s="116" customFormat="1" ht="20.100000000000001" customHeight="1" x14ac:dyDescent="0.25">
      <c r="A18" s="117"/>
      <c r="B18" s="118"/>
      <c r="C18" s="51"/>
      <c r="D18" s="11" t="s">
        <v>30</v>
      </c>
      <c r="E18" s="31" t="s">
        <v>67</v>
      </c>
      <c r="F18" s="32">
        <v>200</v>
      </c>
      <c r="G18" s="30">
        <v>1</v>
      </c>
      <c r="H18" s="32">
        <v>0.2</v>
      </c>
      <c r="I18" s="29">
        <v>19.8</v>
      </c>
      <c r="J18" s="29">
        <v>86</v>
      </c>
      <c r="K18" s="26">
        <v>442</v>
      </c>
      <c r="L18" s="39">
        <v>10</v>
      </c>
    </row>
    <row r="19" spans="1:12" s="116" customFormat="1" ht="20.100000000000001" customHeight="1" x14ac:dyDescent="0.25">
      <c r="A19" s="117"/>
      <c r="B19" s="118"/>
      <c r="C19" s="51"/>
      <c r="D19" s="11" t="s">
        <v>31</v>
      </c>
      <c r="E19" s="28" t="s">
        <v>69</v>
      </c>
      <c r="F19" s="29">
        <v>25</v>
      </c>
      <c r="G19" s="30">
        <v>2</v>
      </c>
      <c r="H19" s="29">
        <v>0.87</v>
      </c>
      <c r="I19" s="29">
        <v>13.25</v>
      </c>
      <c r="J19" s="29">
        <v>70</v>
      </c>
      <c r="K19" s="26" t="s">
        <v>41</v>
      </c>
      <c r="L19" s="33">
        <v>5</v>
      </c>
    </row>
    <row r="20" spans="1:12" s="116" customFormat="1" ht="20.100000000000001" customHeight="1" x14ac:dyDescent="0.25">
      <c r="A20" s="117"/>
      <c r="B20" s="118"/>
      <c r="C20" s="51"/>
      <c r="D20" s="11" t="s">
        <v>32</v>
      </c>
      <c r="E20" s="31" t="s">
        <v>68</v>
      </c>
      <c r="F20" s="32">
        <v>30</v>
      </c>
      <c r="G20" s="30">
        <v>1.95</v>
      </c>
      <c r="H20" s="32">
        <v>0.3</v>
      </c>
      <c r="I20" s="29">
        <v>13.5</v>
      </c>
      <c r="J20" s="29">
        <v>66</v>
      </c>
      <c r="K20" s="26" t="s">
        <v>41</v>
      </c>
      <c r="L20" s="33">
        <v>5</v>
      </c>
    </row>
    <row r="21" spans="1:12" ht="20.100000000000001" customHeight="1" x14ac:dyDescent="0.2">
      <c r="A21" s="7"/>
      <c r="B21" s="8"/>
      <c r="C21" s="51"/>
      <c r="D21" s="10"/>
      <c r="E21" s="113"/>
      <c r="F21" s="34"/>
      <c r="G21" s="34"/>
      <c r="H21" s="34"/>
      <c r="I21" s="34"/>
      <c r="J21" s="34"/>
      <c r="K21" s="135"/>
      <c r="L21" s="33"/>
    </row>
    <row r="22" spans="1:12" ht="20.100000000000001" customHeight="1" x14ac:dyDescent="0.2">
      <c r="A22" s="7"/>
      <c r="B22" s="8"/>
      <c r="C22" s="51"/>
      <c r="D22" s="10"/>
      <c r="E22" s="113"/>
      <c r="F22" s="34"/>
      <c r="G22" s="34"/>
      <c r="H22" s="34"/>
      <c r="I22" s="34"/>
      <c r="J22" s="34"/>
      <c r="K22" s="135"/>
      <c r="L22" s="33"/>
    </row>
    <row r="23" spans="1:12" ht="20.100000000000001" customHeight="1" thickBot="1" x14ac:dyDescent="0.25">
      <c r="A23" s="19"/>
      <c r="B23" s="20"/>
      <c r="C23" s="54"/>
      <c r="D23" s="127" t="s">
        <v>33</v>
      </c>
      <c r="E23" s="139"/>
      <c r="F23" s="140">
        <v>715</v>
      </c>
      <c r="G23" s="141">
        <f>SUM(G14:G22)</f>
        <v>27.08</v>
      </c>
      <c r="H23" s="141">
        <f t="shared" ref="H23:J23" si="2">SUM(H14:H22)</f>
        <v>27.030000000000005</v>
      </c>
      <c r="I23" s="141">
        <f t="shared" si="2"/>
        <v>106.27</v>
      </c>
      <c r="J23" s="141">
        <f t="shared" si="2"/>
        <v>847.3</v>
      </c>
      <c r="K23" s="142"/>
      <c r="L23" s="143">
        <f t="shared" ref="L23" si="3">SUM(L14:L22)</f>
        <v>117</v>
      </c>
    </row>
    <row r="24" spans="1:12" ht="19.5" customHeight="1" thickBot="1" x14ac:dyDescent="0.25">
      <c r="A24" s="21">
        <f>A6</f>
        <v>1</v>
      </c>
      <c r="B24" s="22">
        <f>B6</f>
        <v>1</v>
      </c>
      <c r="C24" s="191" t="s">
        <v>4</v>
      </c>
      <c r="D24" s="192"/>
      <c r="E24" s="144"/>
      <c r="F24" s="145">
        <f>F13+F23</f>
        <v>955</v>
      </c>
      <c r="G24" s="146">
        <f>G13+G23</f>
        <v>34.18</v>
      </c>
      <c r="H24" s="146">
        <f>H13+H23</f>
        <v>35.430000000000007</v>
      </c>
      <c r="I24" s="146">
        <f>I13+I23</f>
        <v>130.66999999999999</v>
      </c>
      <c r="J24" s="146">
        <f>J13+J23</f>
        <v>1071.3</v>
      </c>
      <c r="K24" s="147"/>
      <c r="L24" s="148">
        <f>L13+L23</f>
        <v>151.80000000000001</v>
      </c>
    </row>
    <row r="25" spans="1:12" ht="40.5" customHeight="1" thickBot="1" x14ac:dyDescent="0.25">
      <c r="A25" s="47" t="s">
        <v>14</v>
      </c>
      <c r="B25" s="48" t="s">
        <v>15</v>
      </c>
      <c r="C25" s="185" t="s">
        <v>0</v>
      </c>
      <c r="D25" s="186" t="s">
        <v>13</v>
      </c>
      <c r="E25" s="186" t="s">
        <v>12</v>
      </c>
      <c r="F25" s="186" t="s">
        <v>34</v>
      </c>
      <c r="G25" s="186" t="s">
        <v>1</v>
      </c>
      <c r="H25" s="186" t="s">
        <v>2</v>
      </c>
      <c r="I25" s="186" t="s">
        <v>3</v>
      </c>
      <c r="J25" s="186" t="s">
        <v>10</v>
      </c>
      <c r="K25" s="70" t="s">
        <v>11</v>
      </c>
      <c r="L25" s="70" t="s">
        <v>35</v>
      </c>
    </row>
    <row r="26" spans="1:12" ht="20.100000000000001" customHeight="1" x14ac:dyDescent="0.25">
      <c r="A26" s="3">
        <v>1</v>
      </c>
      <c r="B26" s="4">
        <v>2</v>
      </c>
      <c r="C26" s="171" t="s">
        <v>20</v>
      </c>
      <c r="D26" s="128" t="s">
        <v>21</v>
      </c>
      <c r="E26" s="149"/>
      <c r="F26" s="150"/>
      <c r="G26" s="150"/>
      <c r="H26" s="150"/>
      <c r="I26" s="150"/>
      <c r="J26" s="150"/>
      <c r="K26" s="151"/>
      <c r="L26" s="152"/>
    </row>
    <row r="27" spans="1:12" ht="20.100000000000001" customHeight="1" x14ac:dyDescent="0.25">
      <c r="A27" s="7"/>
      <c r="B27" s="8"/>
      <c r="C27" s="172"/>
      <c r="D27" s="129"/>
      <c r="E27" s="153"/>
      <c r="F27" s="154"/>
      <c r="G27" s="154"/>
      <c r="H27" s="154"/>
      <c r="I27" s="154"/>
      <c r="J27" s="154"/>
      <c r="K27" s="155"/>
      <c r="L27" s="156"/>
    </row>
    <row r="28" spans="1:12" ht="20.100000000000001" customHeight="1" x14ac:dyDescent="0.25">
      <c r="A28" s="7"/>
      <c r="B28" s="8"/>
      <c r="C28" s="172"/>
      <c r="D28" s="130" t="s">
        <v>22</v>
      </c>
      <c r="E28" s="153"/>
      <c r="F28" s="157"/>
      <c r="G28" s="154"/>
      <c r="H28" s="154"/>
      <c r="I28" s="154"/>
      <c r="J28" s="157"/>
      <c r="K28" s="155"/>
      <c r="L28" s="158"/>
    </row>
    <row r="29" spans="1:12" ht="20.100000000000001" customHeight="1" x14ac:dyDescent="0.25">
      <c r="A29" s="7"/>
      <c r="B29" s="8"/>
      <c r="C29" s="172"/>
      <c r="D29" s="130" t="s">
        <v>23</v>
      </c>
      <c r="E29" s="153"/>
      <c r="F29" s="157"/>
      <c r="G29" s="157"/>
      <c r="H29" s="157"/>
      <c r="I29" s="157"/>
      <c r="J29" s="157"/>
      <c r="K29" s="155"/>
      <c r="L29" s="158"/>
    </row>
    <row r="30" spans="1:12" ht="20.100000000000001" customHeight="1" x14ac:dyDescent="0.25">
      <c r="A30" s="7"/>
      <c r="B30" s="8"/>
      <c r="C30" s="172"/>
      <c r="D30" s="130" t="s">
        <v>24</v>
      </c>
      <c r="E30" s="153"/>
      <c r="F30" s="154"/>
      <c r="G30" s="154"/>
      <c r="H30" s="154"/>
      <c r="I30" s="154"/>
      <c r="J30" s="154"/>
      <c r="K30" s="155"/>
      <c r="L30" s="156"/>
    </row>
    <row r="31" spans="1:12" ht="20.100000000000001" customHeight="1" x14ac:dyDescent="0.25">
      <c r="A31" s="7"/>
      <c r="B31" s="8"/>
      <c r="C31" s="172"/>
      <c r="D31" s="129" t="s">
        <v>30</v>
      </c>
      <c r="E31" s="136" t="s">
        <v>70</v>
      </c>
      <c r="F31" s="24">
        <v>200</v>
      </c>
      <c r="G31" s="137">
        <v>5.8</v>
      </c>
      <c r="H31" s="137">
        <v>6.4</v>
      </c>
      <c r="I31" s="137">
        <v>9.4</v>
      </c>
      <c r="J31" s="137">
        <v>120</v>
      </c>
      <c r="K31" s="24" t="s">
        <v>41</v>
      </c>
      <c r="L31" s="156">
        <v>14.8</v>
      </c>
    </row>
    <row r="32" spans="1:12" ht="20.100000000000001" customHeight="1" x14ac:dyDescent="0.25">
      <c r="A32" s="7"/>
      <c r="B32" s="8"/>
      <c r="C32" s="172"/>
      <c r="D32" s="129" t="s">
        <v>39</v>
      </c>
      <c r="E32" s="23" t="s">
        <v>72</v>
      </c>
      <c r="F32" s="26">
        <v>50</v>
      </c>
      <c r="G32" s="27">
        <v>0.4</v>
      </c>
      <c r="H32" s="26">
        <v>0.1</v>
      </c>
      <c r="I32" s="26">
        <v>39.9</v>
      </c>
      <c r="J32" s="26">
        <v>163</v>
      </c>
      <c r="K32" s="26" t="s">
        <v>41</v>
      </c>
      <c r="L32" s="158">
        <v>20</v>
      </c>
    </row>
    <row r="33" spans="1:12" s="116" customFormat="1" ht="20.100000000000001" customHeight="1" x14ac:dyDescent="0.25">
      <c r="A33" s="12"/>
      <c r="B33" s="13"/>
      <c r="C33" s="173"/>
      <c r="D33" s="131" t="s">
        <v>33</v>
      </c>
      <c r="E33" s="159"/>
      <c r="F33" s="160">
        <f>SUM(F26:F32)</f>
        <v>250</v>
      </c>
      <c r="G33" s="160">
        <f t="shared" ref="G33" si="4">SUM(G26:G32)</f>
        <v>6.2</v>
      </c>
      <c r="H33" s="160">
        <f t="shared" ref="H33" si="5">SUM(H26:H32)</f>
        <v>6.5</v>
      </c>
      <c r="I33" s="160">
        <f t="shared" ref="I33" si="6">SUM(I26:I32)</f>
        <v>49.3</v>
      </c>
      <c r="J33" s="160">
        <f t="shared" ref="J33:L33" si="7">SUM(J26:J32)</f>
        <v>283</v>
      </c>
      <c r="K33" s="161"/>
      <c r="L33" s="162">
        <f t="shared" si="7"/>
        <v>34.799999999999997</v>
      </c>
    </row>
    <row r="34" spans="1:12" s="116" customFormat="1" ht="35.25" customHeight="1" x14ac:dyDescent="0.25">
      <c r="A34" s="114">
        <f>A26</f>
        <v>1</v>
      </c>
      <c r="B34" s="115">
        <f>B26</f>
        <v>2</v>
      </c>
      <c r="C34" s="18" t="s">
        <v>25</v>
      </c>
      <c r="D34" s="11" t="s">
        <v>26</v>
      </c>
      <c r="E34" s="113" t="s">
        <v>109</v>
      </c>
      <c r="F34" s="34">
        <v>60</v>
      </c>
      <c r="G34" s="34">
        <v>2</v>
      </c>
      <c r="H34" s="34">
        <v>3.6</v>
      </c>
      <c r="I34" s="34">
        <v>8.6999999999999993</v>
      </c>
      <c r="J34" s="34">
        <v>100</v>
      </c>
      <c r="K34" s="135" t="s">
        <v>110</v>
      </c>
      <c r="L34" s="39">
        <v>10</v>
      </c>
    </row>
    <row r="35" spans="1:12" s="116" customFormat="1" ht="20.100000000000001" customHeight="1" x14ac:dyDescent="0.25">
      <c r="A35" s="117"/>
      <c r="B35" s="118"/>
      <c r="C35" s="9"/>
      <c r="D35" s="11" t="s">
        <v>27</v>
      </c>
      <c r="E35" s="25" t="s">
        <v>60</v>
      </c>
      <c r="F35" s="24" t="s">
        <v>73</v>
      </c>
      <c r="G35" s="24">
        <v>2.48</v>
      </c>
      <c r="H35" s="24">
        <v>4.4800000000000004</v>
      </c>
      <c r="I35" s="24">
        <v>6.4</v>
      </c>
      <c r="J35" s="24">
        <v>76.8</v>
      </c>
      <c r="K35" s="24">
        <v>84</v>
      </c>
      <c r="L35" s="39">
        <v>15</v>
      </c>
    </row>
    <row r="36" spans="1:12" s="116" customFormat="1" ht="20.100000000000001" customHeight="1" x14ac:dyDescent="0.25">
      <c r="A36" s="117"/>
      <c r="B36" s="118"/>
      <c r="C36" s="9"/>
      <c r="D36" s="11" t="s">
        <v>28</v>
      </c>
      <c r="E36" s="25" t="s">
        <v>64</v>
      </c>
      <c r="F36" s="24">
        <v>250</v>
      </c>
      <c r="G36" s="27">
        <v>19.829999999999998</v>
      </c>
      <c r="H36" s="26">
        <v>21.83</v>
      </c>
      <c r="I36" s="26">
        <v>46.16</v>
      </c>
      <c r="J36" s="26">
        <v>410</v>
      </c>
      <c r="K36" s="26">
        <v>311</v>
      </c>
      <c r="L36" s="39">
        <v>72</v>
      </c>
    </row>
    <row r="37" spans="1:12" s="116" customFormat="1" ht="20.100000000000001" customHeight="1" x14ac:dyDescent="0.25">
      <c r="A37" s="117"/>
      <c r="B37" s="118"/>
      <c r="C37" s="9"/>
      <c r="D37" s="11" t="s">
        <v>29</v>
      </c>
      <c r="E37" s="28"/>
      <c r="F37" s="26"/>
      <c r="G37" s="30"/>
      <c r="H37" s="29"/>
      <c r="I37" s="29"/>
      <c r="J37" s="29"/>
      <c r="K37" s="135"/>
      <c r="L37" s="33"/>
    </row>
    <row r="38" spans="1:12" s="116" customFormat="1" ht="20.100000000000001" customHeight="1" x14ac:dyDescent="0.25">
      <c r="A38" s="117"/>
      <c r="B38" s="118"/>
      <c r="C38" s="9"/>
      <c r="D38" s="11" t="s">
        <v>30</v>
      </c>
      <c r="E38" s="28" t="s">
        <v>74</v>
      </c>
      <c r="F38" s="26">
        <v>200</v>
      </c>
      <c r="G38" s="30">
        <v>0.6</v>
      </c>
      <c r="H38" s="29">
        <v>0.1</v>
      </c>
      <c r="I38" s="29">
        <v>31.7</v>
      </c>
      <c r="J38" s="29">
        <v>131</v>
      </c>
      <c r="K38" s="24">
        <v>402</v>
      </c>
      <c r="L38" s="39">
        <v>10</v>
      </c>
    </row>
    <row r="39" spans="1:12" s="116" customFormat="1" ht="20.100000000000001" customHeight="1" x14ac:dyDescent="0.25">
      <c r="A39" s="117"/>
      <c r="B39" s="118"/>
      <c r="C39" s="9"/>
      <c r="D39" s="11" t="s">
        <v>31</v>
      </c>
      <c r="E39" s="28" t="s">
        <v>69</v>
      </c>
      <c r="F39" s="29">
        <v>25</v>
      </c>
      <c r="G39" s="30">
        <v>2</v>
      </c>
      <c r="H39" s="29">
        <v>0.87</v>
      </c>
      <c r="I39" s="29">
        <v>13.25</v>
      </c>
      <c r="J39" s="29">
        <v>70</v>
      </c>
      <c r="K39" s="24" t="s">
        <v>41</v>
      </c>
      <c r="L39" s="39">
        <v>5</v>
      </c>
    </row>
    <row r="40" spans="1:12" ht="31.5" customHeight="1" x14ac:dyDescent="0.2">
      <c r="A40" s="117"/>
      <c r="B40" s="118"/>
      <c r="C40" s="9"/>
      <c r="D40" s="11" t="s">
        <v>32</v>
      </c>
      <c r="E40" s="31" t="s">
        <v>68</v>
      </c>
      <c r="F40" s="32">
        <v>30</v>
      </c>
      <c r="G40" s="30">
        <v>1.95</v>
      </c>
      <c r="H40" s="32">
        <v>0.3</v>
      </c>
      <c r="I40" s="29">
        <v>13.5</v>
      </c>
      <c r="J40" s="29">
        <v>66</v>
      </c>
      <c r="K40" s="24" t="s">
        <v>41</v>
      </c>
      <c r="L40" s="39">
        <v>5</v>
      </c>
    </row>
    <row r="41" spans="1:12" ht="20.100000000000001" customHeight="1" x14ac:dyDescent="0.2">
      <c r="A41" s="7"/>
      <c r="B41" s="8"/>
      <c r="C41" s="9"/>
      <c r="D41" s="10"/>
      <c r="E41" s="113"/>
      <c r="F41" s="34"/>
      <c r="G41" s="34"/>
      <c r="H41" s="34"/>
      <c r="I41" s="34"/>
      <c r="J41" s="34"/>
      <c r="K41" s="135"/>
      <c r="L41" s="33"/>
    </row>
    <row r="42" spans="1:12" ht="20.100000000000001" customHeight="1" x14ac:dyDescent="0.2">
      <c r="A42" s="7"/>
      <c r="B42" s="8"/>
      <c r="C42" s="9"/>
      <c r="D42" s="10"/>
      <c r="E42" s="113"/>
      <c r="F42" s="34"/>
      <c r="G42" s="34"/>
      <c r="H42" s="34"/>
      <c r="I42" s="34"/>
      <c r="J42" s="34"/>
      <c r="K42" s="135"/>
      <c r="L42" s="33"/>
    </row>
    <row r="43" spans="1:12" ht="20.100000000000001" customHeight="1" thickBot="1" x14ac:dyDescent="0.25">
      <c r="A43" s="12"/>
      <c r="B43" s="13"/>
      <c r="C43" s="14"/>
      <c r="D43" s="15" t="s">
        <v>33</v>
      </c>
      <c r="E43" s="35"/>
      <c r="F43" s="36">
        <v>710</v>
      </c>
      <c r="G43" s="88">
        <f t="shared" ref="G43" si="8">SUM(G34:G42)</f>
        <v>28.86</v>
      </c>
      <c r="H43" s="88">
        <f t="shared" ref="H43" si="9">SUM(H34:H42)</f>
        <v>31.18</v>
      </c>
      <c r="I43" s="88">
        <f t="shared" ref="I43" si="10">SUM(I34:I42)</f>
        <v>119.71</v>
      </c>
      <c r="J43" s="88">
        <f t="shared" ref="J43:L43" si="11">SUM(J34:J42)</f>
        <v>853.8</v>
      </c>
      <c r="K43" s="138"/>
      <c r="L43" s="143">
        <f t="shared" si="11"/>
        <v>117</v>
      </c>
    </row>
    <row r="44" spans="1:12" ht="102" customHeight="1" thickBot="1" x14ac:dyDescent="0.3">
      <c r="A44" s="174">
        <f>A26</f>
        <v>1</v>
      </c>
      <c r="B44" s="175">
        <f>B26</f>
        <v>2</v>
      </c>
      <c r="C44" s="187" t="s">
        <v>4</v>
      </c>
      <c r="D44" s="188"/>
      <c r="E44" s="91"/>
      <c r="F44" s="92">
        <f>F33+F43</f>
        <v>960</v>
      </c>
      <c r="G44" s="93">
        <f t="shared" ref="G44" si="12">G33+G43</f>
        <v>35.06</v>
      </c>
      <c r="H44" s="93">
        <f t="shared" ref="H44" si="13">H33+H43</f>
        <v>37.68</v>
      </c>
      <c r="I44" s="93">
        <f t="shared" ref="I44" si="14">I33+I43</f>
        <v>169.01</v>
      </c>
      <c r="J44" s="93">
        <f t="shared" ref="J44:L44" si="15">J33+J43</f>
        <v>1136.8</v>
      </c>
      <c r="K44" s="163"/>
      <c r="L44" s="148">
        <f t="shared" si="15"/>
        <v>151.80000000000001</v>
      </c>
    </row>
    <row r="45" spans="1:12" ht="39" customHeight="1" thickBot="1" x14ac:dyDescent="0.25">
      <c r="A45" s="47" t="s">
        <v>14</v>
      </c>
      <c r="B45" s="48" t="s">
        <v>15</v>
      </c>
      <c r="C45" s="185" t="s">
        <v>0</v>
      </c>
      <c r="D45" s="186" t="s">
        <v>13</v>
      </c>
      <c r="E45" s="186" t="s">
        <v>12</v>
      </c>
      <c r="F45" s="186" t="s">
        <v>34</v>
      </c>
      <c r="G45" s="186" t="s">
        <v>1</v>
      </c>
      <c r="H45" s="186" t="s">
        <v>2</v>
      </c>
      <c r="I45" s="186" t="s">
        <v>3</v>
      </c>
      <c r="J45" s="186" t="s">
        <v>10</v>
      </c>
      <c r="K45" s="70" t="s">
        <v>11</v>
      </c>
      <c r="L45" s="70" t="s">
        <v>35</v>
      </c>
    </row>
    <row r="46" spans="1:12" ht="20.100000000000001" customHeight="1" x14ac:dyDescent="0.25">
      <c r="A46" s="176">
        <v>1</v>
      </c>
      <c r="B46" s="177">
        <v>3</v>
      </c>
      <c r="C46" s="5" t="s">
        <v>20</v>
      </c>
      <c r="D46" s="6" t="s">
        <v>21</v>
      </c>
      <c r="E46" s="73"/>
      <c r="F46" s="74"/>
      <c r="G46" s="74"/>
      <c r="H46" s="74"/>
      <c r="I46" s="74"/>
      <c r="J46" s="74"/>
      <c r="K46" s="134"/>
      <c r="L46" s="76"/>
    </row>
    <row r="47" spans="1:12" ht="20.100000000000001" customHeight="1" x14ac:dyDescent="0.25">
      <c r="A47" s="178"/>
      <c r="B47" s="179"/>
      <c r="C47" s="9"/>
      <c r="D47" s="10"/>
      <c r="E47" s="113"/>
      <c r="F47" s="34"/>
      <c r="G47" s="34"/>
      <c r="H47" s="34"/>
      <c r="I47" s="34"/>
      <c r="J47" s="34"/>
      <c r="K47" s="135"/>
      <c r="L47" s="33"/>
    </row>
    <row r="48" spans="1:12" ht="20.100000000000001" customHeight="1" x14ac:dyDescent="0.25">
      <c r="A48" s="178"/>
      <c r="B48" s="179"/>
      <c r="C48" s="9"/>
      <c r="D48" s="11" t="s">
        <v>22</v>
      </c>
      <c r="E48" s="113"/>
      <c r="F48" s="81"/>
      <c r="G48" s="34"/>
      <c r="H48" s="34"/>
      <c r="I48" s="34"/>
      <c r="J48" s="81"/>
      <c r="K48" s="135"/>
      <c r="L48" s="39"/>
    </row>
    <row r="49" spans="1:12" ht="20.100000000000001" customHeight="1" x14ac:dyDescent="0.25">
      <c r="A49" s="178"/>
      <c r="B49" s="179"/>
      <c r="C49" s="9"/>
      <c r="D49" s="11" t="s">
        <v>23</v>
      </c>
      <c r="E49" s="113"/>
      <c r="F49" s="81"/>
      <c r="G49" s="34"/>
      <c r="H49" s="34"/>
      <c r="I49" s="34"/>
      <c r="J49" s="81"/>
      <c r="K49" s="135"/>
      <c r="L49" s="39"/>
    </row>
    <row r="50" spans="1:12" ht="20.100000000000001" customHeight="1" x14ac:dyDescent="0.25">
      <c r="A50" s="178"/>
      <c r="B50" s="179"/>
      <c r="C50" s="9"/>
      <c r="D50" s="11" t="s">
        <v>24</v>
      </c>
      <c r="E50" s="113"/>
      <c r="F50" s="34"/>
      <c r="G50" s="34"/>
      <c r="H50" s="34"/>
      <c r="I50" s="34"/>
      <c r="J50" s="34"/>
      <c r="K50" s="135"/>
      <c r="L50" s="33"/>
    </row>
    <row r="51" spans="1:12" ht="20.100000000000001" customHeight="1" x14ac:dyDescent="0.25">
      <c r="A51" s="178"/>
      <c r="B51" s="179"/>
      <c r="C51" s="9"/>
      <c r="D51" s="10" t="s">
        <v>30</v>
      </c>
      <c r="E51" s="136" t="s">
        <v>70</v>
      </c>
      <c r="F51" s="24">
        <v>200</v>
      </c>
      <c r="G51" s="137">
        <v>5.8</v>
      </c>
      <c r="H51" s="137">
        <v>6.4</v>
      </c>
      <c r="I51" s="137">
        <v>9.4</v>
      </c>
      <c r="J51" s="137">
        <v>120</v>
      </c>
      <c r="K51" s="24" t="s">
        <v>41</v>
      </c>
      <c r="L51" s="33">
        <v>14.8</v>
      </c>
    </row>
    <row r="52" spans="1:12" ht="20.100000000000001" customHeight="1" x14ac:dyDescent="0.25">
      <c r="A52" s="178"/>
      <c r="B52" s="179"/>
      <c r="C52" s="9"/>
      <c r="D52" s="10" t="s">
        <v>39</v>
      </c>
      <c r="E52" s="23" t="s">
        <v>43</v>
      </c>
      <c r="F52" s="34">
        <v>40</v>
      </c>
      <c r="G52" s="27">
        <v>2.16</v>
      </c>
      <c r="H52" s="26">
        <v>5.8</v>
      </c>
      <c r="I52" s="26">
        <v>21.3</v>
      </c>
      <c r="J52" s="26">
        <v>146.4</v>
      </c>
      <c r="K52" s="135" t="s">
        <v>41</v>
      </c>
      <c r="L52" s="33">
        <v>20</v>
      </c>
    </row>
    <row r="53" spans="1:12" s="116" customFormat="1" ht="20.100000000000001" customHeight="1" x14ac:dyDescent="0.25">
      <c r="A53" s="180"/>
      <c r="B53" s="181"/>
      <c r="C53" s="14"/>
      <c r="D53" s="15" t="s">
        <v>33</v>
      </c>
      <c r="E53" s="35"/>
      <c r="F53" s="36">
        <f>SUM(F46:F52)</f>
        <v>240</v>
      </c>
      <c r="G53" s="36">
        <f t="shared" ref="G53" si="16">SUM(G46:G52)</f>
        <v>7.96</v>
      </c>
      <c r="H53" s="36">
        <f t="shared" ref="H53" si="17">SUM(H46:H52)</f>
        <v>12.2</v>
      </c>
      <c r="I53" s="36">
        <f t="shared" ref="I53" si="18">SUM(I46:I52)</f>
        <v>30.700000000000003</v>
      </c>
      <c r="J53" s="36">
        <f t="shared" ref="J53:L53" si="19">SUM(J46:J52)</f>
        <v>266.39999999999998</v>
      </c>
      <c r="K53" s="138"/>
      <c r="L53" s="37">
        <f t="shared" si="19"/>
        <v>34.799999999999997</v>
      </c>
    </row>
    <row r="54" spans="1:12" s="116" customFormat="1" ht="20.100000000000001" customHeight="1" x14ac:dyDescent="0.25">
      <c r="A54" s="85">
        <f>A46</f>
        <v>1</v>
      </c>
      <c r="B54" s="86">
        <f>B46</f>
        <v>3</v>
      </c>
      <c r="C54" s="18" t="s">
        <v>25</v>
      </c>
      <c r="D54" s="11" t="s">
        <v>26</v>
      </c>
      <c r="E54" s="113" t="s">
        <v>111</v>
      </c>
      <c r="F54" s="34">
        <v>60</v>
      </c>
      <c r="G54" s="34">
        <v>0.48</v>
      </c>
      <c r="H54" s="34">
        <v>0.09</v>
      </c>
      <c r="I54" s="34">
        <v>1.5</v>
      </c>
      <c r="J54" s="34">
        <v>8.4</v>
      </c>
      <c r="K54" s="135">
        <v>71</v>
      </c>
      <c r="L54" s="39">
        <v>12</v>
      </c>
    </row>
    <row r="55" spans="1:12" s="116" customFormat="1" ht="20.100000000000001" customHeight="1" x14ac:dyDescent="0.25">
      <c r="A55" s="77"/>
      <c r="B55" s="78"/>
      <c r="C55" s="9"/>
      <c r="D55" s="11" t="s">
        <v>27</v>
      </c>
      <c r="E55" s="23" t="s">
        <v>75</v>
      </c>
      <c r="F55" s="24" t="s">
        <v>73</v>
      </c>
      <c r="G55" s="24">
        <v>2.4</v>
      </c>
      <c r="H55" s="24">
        <v>4.6399999999999997</v>
      </c>
      <c r="I55" s="24">
        <v>13.76</v>
      </c>
      <c r="J55" s="24">
        <v>106.4</v>
      </c>
      <c r="K55" s="24">
        <v>91</v>
      </c>
      <c r="L55" s="39">
        <v>15</v>
      </c>
    </row>
    <row r="56" spans="1:12" s="116" customFormat="1" ht="20.100000000000001" customHeight="1" x14ac:dyDescent="0.25">
      <c r="A56" s="77"/>
      <c r="B56" s="78"/>
      <c r="C56" s="9"/>
      <c r="D56" s="11" t="s">
        <v>28</v>
      </c>
      <c r="E56" s="25" t="s">
        <v>76</v>
      </c>
      <c r="F56" s="26">
        <v>100</v>
      </c>
      <c r="G56" s="27">
        <v>14.2</v>
      </c>
      <c r="H56" s="26">
        <v>15</v>
      </c>
      <c r="I56" s="26">
        <v>20.260000000000002</v>
      </c>
      <c r="J56" s="26">
        <v>223.4</v>
      </c>
      <c r="K56" s="26">
        <v>345</v>
      </c>
      <c r="L56" s="39">
        <v>55</v>
      </c>
    </row>
    <row r="57" spans="1:12" s="116" customFormat="1" ht="20.100000000000001" customHeight="1" x14ac:dyDescent="0.25">
      <c r="A57" s="77"/>
      <c r="B57" s="78"/>
      <c r="C57" s="9"/>
      <c r="D57" s="11" t="s">
        <v>29</v>
      </c>
      <c r="E57" s="23" t="s">
        <v>77</v>
      </c>
      <c r="F57" s="26">
        <v>150</v>
      </c>
      <c r="G57" s="27">
        <v>3.1</v>
      </c>
      <c r="H57" s="26">
        <v>5.4</v>
      </c>
      <c r="I57" s="26">
        <v>20.3</v>
      </c>
      <c r="J57" s="26">
        <v>174</v>
      </c>
      <c r="K57" s="26">
        <v>335</v>
      </c>
      <c r="L57" s="39">
        <v>15</v>
      </c>
    </row>
    <row r="58" spans="1:12" s="116" customFormat="1" ht="20.100000000000001" customHeight="1" x14ac:dyDescent="0.25">
      <c r="A58" s="77"/>
      <c r="B58" s="78"/>
      <c r="C58" s="9"/>
      <c r="D58" s="11" t="s">
        <v>30</v>
      </c>
      <c r="E58" s="23" t="s">
        <v>54</v>
      </c>
      <c r="F58" s="26">
        <v>200</v>
      </c>
      <c r="G58" s="27">
        <v>0.2</v>
      </c>
      <c r="H58" s="26">
        <v>0</v>
      </c>
      <c r="I58" s="26">
        <v>25.7</v>
      </c>
      <c r="J58" s="26">
        <v>105</v>
      </c>
      <c r="K58" s="26">
        <v>436</v>
      </c>
      <c r="L58" s="39">
        <v>10</v>
      </c>
    </row>
    <row r="59" spans="1:12" s="116" customFormat="1" ht="20.100000000000001" customHeight="1" x14ac:dyDescent="0.25">
      <c r="A59" s="77"/>
      <c r="B59" s="78"/>
      <c r="C59" s="9"/>
      <c r="D59" s="11" t="s">
        <v>31</v>
      </c>
      <c r="E59" s="28" t="s">
        <v>69</v>
      </c>
      <c r="F59" s="29">
        <v>25</v>
      </c>
      <c r="G59" s="30">
        <v>2</v>
      </c>
      <c r="H59" s="29">
        <v>0.87</v>
      </c>
      <c r="I59" s="29">
        <v>13.25</v>
      </c>
      <c r="J59" s="29">
        <v>70</v>
      </c>
      <c r="K59" s="26" t="s">
        <v>41</v>
      </c>
      <c r="L59" s="33">
        <v>5</v>
      </c>
    </row>
    <row r="60" spans="1:12" s="116" customFormat="1" ht="29.25" customHeight="1" x14ac:dyDescent="0.25">
      <c r="A60" s="77"/>
      <c r="B60" s="78"/>
      <c r="C60" s="9"/>
      <c r="D60" s="11" t="s">
        <v>32</v>
      </c>
      <c r="E60" s="31" t="s">
        <v>68</v>
      </c>
      <c r="F60" s="32">
        <v>30</v>
      </c>
      <c r="G60" s="30">
        <v>1.95</v>
      </c>
      <c r="H60" s="32">
        <v>0.3</v>
      </c>
      <c r="I60" s="29">
        <v>13.5</v>
      </c>
      <c r="J60" s="29">
        <v>66</v>
      </c>
      <c r="K60" s="24" t="s">
        <v>41</v>
      </c>
      <c r="L60" s="39">
        <v>5</v>
      </c>
    </row>
    <row r="61" spans="1:12" ht="20.100000000000001" customHeight="1" x14ac:dyDescent="0.2">
      <c r="A61" s="77"/>
      <c r="B61" s="78"/>
      <c r="C61" s="9"/>
      <c r="D61" s="10"/>
      <c r="E61" s="113"/>
      <c r="F61" s="34"/>
      <c r="G61" s="34"/>
      <c r="H61" s="34"/>
      <c r="I61" s="34"/>
      <c r="J61" s="34"/>
      <c r="K61" s="135"/>
      <c r="L61" s="33"/>
    </row>
    <row r="62" spans="1:12" ht="20.100000000000001" customHeight="1" x14ac:dyDescent="0.25">
      <c r="A62" s="178"/>
      <c r="B62" s="179"/>
      <c r="C62" s="9"/>
      <c r="D62" s="10"/>
      <c r="E62" s="113"/>
      <c r="F62" s="34"/>
      <c r="G62" s="34"/>
      <c r="H62" s="34"/>
      <c r="I62" s="34"/>
      <c r="J62" s="34"/>
      <c r="K62" s="135"/>
      <c r="L62" s="33"/>
    </row>
    <row r="63" spans="1:12" ht="20.100000000000001" customHeight="1" thickBot="1" x14ac:dyDescent="0.3">
      <c r="A63" s="180"/>
      <c r="B63" s="181"/>
      <c r="C63" s="14"/>
      <c r="D63" s="15" t="s">
        <v>33</v>
      </c>
      <c r="E63" s="35"/>
      <c r="F63" s="36">
        <v>710</v>
      </c>
      <c r="G63" s="88">
        <f t="shared" ref="G63" si="20">SUM(G54:G62)</f>
        <v>24.33</v>
      </c>
      <c r="H63" s="88">
        <f t="shared" ref="H63" si="21">SUM(H54:H62)</f>
        <v>26.300000000000004</v>
      </c>
      <c r="I63" s="88">
        <f t="shared" ref="I63" si="22">SUM(I54:I62)</f>
        <v>108.27000000000001</v>
      </c>
      <c r="J63" s="88">
        <f t="shared" ref="J63:L63" si="23">SUM(J54:J62)</f>
        <v>753.2</v>
      </c>
      <c r="K63" s="138"/>
      <c r="L63" s="143">
        <f t="shared" si="23"/>
        <v>117</v>
      </c>
    </row>
    <row r="64" spans="1:12" ht="102" customHeight="1" thickBot="1" x14ac:dyDescent="0.3">
      <c r="A64" s="174">
        <f>A46</f>
        <v>1</v>
      </c>
      <c r="B64" s="175">
        <f>B46</f>
        <v>3</v>
      </c>
      <c r="C64" s="187" t="s">
        <v>4</v>
      </c>
      <c r="D64" s="188"/>
      <c r="E64" s="91"/>
      <c r="F64" s="92">
        <f>F53+F63</f>
        <v>950</v>
      </c>
      <c r="G64" s="93">
        <f t="shared" ref="G64" si="24">G53+G63</f>
        <v>32.29</v>
      </c>
      <c r="H64" s="93">
        <f t="shared" ref="H64" si="25">H53+H63</f>
        <v>38.5</v>
      </c>
      <c r="I64" s="93">
        <f t="shared" ref="I64" si="26">I53+I63</f>
        <v>138.97000000000003</v>
      </c>
      <c r="J64" s="93">
        <f t="shared" ref="J64:L64" si="27">J53+J63</f>
        <v>1019.6</v>
      </c>
      <c r="K64" s="163"/>
      <c r="L64" s="148">
        <f t="shared" si="27"/>
        <v>151.80000000000001</v>
      </c>
    </row>
    <row r="65" spans="1:12" ht="42" customHeight="1" thickBot="1" x14ac:dyDescent="0.25">
      <c r="A65" s="47" t="s">
        <v>14</v>
      </c>
      <c r="B65" s="48" t="s">
        <v>15</v>
      </c>
      <c r="C65" s="185" t="s">
        <v>0</v>
      </c>
      <c r="D65" s="186" t="s">
        <v>13</v>
      </c>
      <c r="E65" s="186" t="s">
        <v>12</v>
      </c>
      <c r="F65" s="186" t="s">
        <v>34</v>
      </c>
      <c r="G65" s="186" t="s">
        <v>1</v>
      </c>
      <c r="H65" s="186" t="s">
        <v>2</v>
      </c>
      <c r="I65" s="186" t="s">
        <v>3</v>
      </c>
      <c r="J65" s="186" t="s">
        <v>10</v>
      </c>
      <c r="K65" s="70" t="s">
        <v>11</v>
      </c>
      <c r="L65" s="70" t="s">
        <v>35</v>
      </c>
    </row>
    <row r="66" spans="1:12" ht="20.100000000000001" customHeight="1" x14ac:dyDescent="0.25">
      <c r="A66" s="176">
        <v>1</v>
      </c>
      <c r="B66" s="177">
        <v>4</v>
      </c>
      <c r="C66" s="171" t="s">
        <v>20</v>
      </c>
      <c r="D66" s="6" t="s">
        <v>21</v>
      </c>
      <c r="E66" s="73"/>
      <c r="F66" s="74"/>
      <c r="G66" s="74"/>
      <c r="H66" s="74"/>
      <c r="I66" s="74"/>
      <c r="J66" s="74"/>
      <c r="K66" s="134"/>
      <c r="L66" s="76"/>
    </row>
    <row r="67" spans="1:12" ht="20.100000000000001" customHeight="1" x14ac:dyDescent="0.25">
      <c r="A67" s="178"/>
      <c r="B67" s="179"/>
      <c r="C67" s="172"/>
      <c r="D67" s="10"/>
      <c r="E67" s="113"/>
      <c r="F67" s="34"/>
      <c r="G67" s="34"/>
      <c r="H67" s="34"/>
      <c r="I67" s="34"/>
      <c r="J67" s="34"/>
      <c r="K67" s="135"/>
      <c r="L67" s="33"/>
    </row>
    <row r="68" spans="1:12" ht="20.100000000000001" customHeight="1" x14ac:dyDescent="0.25">
      <c r="A68" s="178"/>
      <c r="B68" s="179"/>
      <c r="C68" s="172"/>
      <c r="D68" s="11" t="s">
        <v>22</v>
      </c>
      <c r="E68" s="113"/>
      <c r="F68" s="81"/>
      <c r="G68" s="34"/>
      <c r="H68" s="34"/>
      <c r="I68" s="34"/>
      <c r="J68" s="81"/>
      <c r="K68" s="135"/>
      <c r="L68" s="39"/>
    </row>
    <row r="69" spans="1:12" ht="20.100000000000001" customHeight="1" x14ac:dyDescent="0.25">
      <c r="A69" s="178"/>
      <c r="B69" s="179"/>
      <c r="C69" s="172"/>
      <c r="D69" s="11" t="s">
        <v>23</v>
      </c>
      <c r="E69" s="113"/>
      <c r="F69" s="81"/>
      <c r="G69" s="34"/>
      <c r="H69" s="34"/>
      <c r="I69" s="34"/>
      <c r="J69" s="81"/>
      <c r="K69" s="135"/>
      <c r="L69" s="39"/>
    </row>
    <row r="70" spans="1:12" ht="20.100000000000001" customHeight="1" x14ac:dyDescent="0.25">
      <c r="A70" s="178"/>
      <c r="B70" s="179"/>
      <c r="C70" s="172"/>
      <c r="D70" s="11" t="s">
        <v>24</v>
      </c>
      <c r="E70" s="113"/>
      <c r="F70" s="34"/>
      <c r="G70" s="34"/>
      <c r="H70" s="34"/>
      <c r="I70" s="34"/>
      <c r="J70" s="34"/>
      <c r="K70" s="135"/>
      <c r="L70" s="33"/>
    </row>
    <row r="71" spans="1:12" ht="20.100000000000001" customHeight="1" x14ac:dyDescent="0.25">
      <c r="A71" s="178"/>
      <c r="B71" s="179"/>
      <c r="C71" s="172"/>
      <c r="D71" s="10" t="s">
        <v>30</v>
      </c>
      <c r="E71" s="136" t="s">
        <v>70</v>
      </c>
      <c r="F71" s="24">
        <v>200</v>
      </c>
      <c r="G71" s="137">
        <v>5.8</v>
      </c>
      <c r="H71" s="137">
        <v>6.4</v>
      </c>
      <c r="I71" s="137">
        <v>9.4</v>
      </c>
      <c r="J71" s="137">
        <v>120</v>
      </c>
      <c r="K71" s="24" t="s">
        <v>41</v>
      </c>
      <c r="L71" s="33">
        <v>14.8</v>
      </c>
    </row>
    <row r="72" spans="1:12" ht="20.100000000000001" customHeight="1" x14ac:dyDescent="0.25">
      <c r="A72" s="178"/>
      <c r="B72" s="179"/>
      <c r="C72" s="172"/>
      <c r="D72" s="10" t="s">
        <v>39</v>
      </c>
      <c r="E72" s="23" t="s">
        <v>78</v>
      </c>
      <c r="F72" s="26">
        <v>50</v>
      </c>
      <c r="G72" s="27">
        <v>1.5</v>
      </c>
      <c r="H72" s="26">
        <v>5.37</v>
      </c>
      <c r="I72" s="26">
        <v>27.5</v>
      </c>
      <c r="J72" s="26">
        <v>165</v>
      </c>
      <c r="K72" s="135">
        <v>2</v>
      </c>
      <c r="L72" s="33">
        <v>20</v>
      </c>
    </row>
    <row r="73" spans="1:12" s="116" customFormat="1" ht="20.100000000000001" customHeight="1" x14ac:dyDescent="0.25">
      <c r="A73" s="180"/>
      <c r="B73" s="181"/>
      <c r="C73" s="173"/>
      <c r="D73" s="15" t="s">
        <v>33</v>
      </c>
      <c r="E73" s="35"/>
      <c r="F73" s="36">
        <f>SUM(F66:F72)</f>
        <v>250</v>
      </c>
      <c r="G73" s="36">
        <f t="shared" ref="G73" si="28">SUM(G66:G72)</f>
        <v>7.3</v>
      </c>
      <c r="H73" s="36">
        <f t="shared" ref="H73" si="29">SUM(H66:H72)</f>
        <v>11.77</v>
      </c>
      <c r="I73" s="36">
        <f t="shared" ref="I73" si="30">SUM(I66:I72)</f>
        <v>36.9</v>
      </c>
      <c r="J73" s="36">
        <f t="shared" ref="J73:L73" si="31">SUM(J66:J72)</f>
        <v>285</v>
      </c>
      <c r="K73" s="138"/>
      <c r="L73" s="37">
        <f t="shared" si="31"/>
        <v>34.799999999999997</v>
      </c>
    </row>
    <row r="74" spans="1:12" s="116" customFormat="1" ht="29.25" customHeight="1" x14ac:dyDescent="0.25">
      <c r="A74" s="85">
        <f>A66</f>
        <v>1</v>
      </c>
      <c r="B74" s="86">
        <f>B66</f>
        <v>4</v>
      </c>
      <c r="C74" s="18" t="s">
        <v>25</v>
      </c>
      <c r="D74" s="11" t="s">
        <v>26</v>
      </c>
      <c r="E74" s="113" t="s">
        <v>112</v>
      </c>
      <c r="F74" s="34">
        <v>60</v>
      </c>
      <c r="G74" s="34">
        <v>0.54</v>
      </c>
      <c r="H74" s="34">
        <v>6.06</v>
      </c>
      <c r="I74" s="34">
        <v>1.74</v>
      </c>
      <c r="J74" s="34">
        <v>63.6</v>
      </c>
      <c r="K74" s="135">
        <v>23</v>
      </c>
      <c r="L74" s="39">
        <v>15</v>
      </c>
    </row>
    <row r="75" spans="1:12" s="116" customFormat="1" ht="20.100000000000001" customHeight="1" x14ac:dyDescent="0.25">
      <c r="A75" s="77"/>
      <c r="B75" s="78"/>
      <c r="C75" s="9"/>
      <c r="D75" s="11" t="s">
        <v>27</v>
      </c>
      <c r="E75" s="23" t="s">
        <v>79</v>
      </c>
      <c r="F75" s="24" t="s">
        <v>73</v>
      </c>
      <c r="G75" s="24">
        <v>4.8</v>
      </c>
      <c r="H75" s="24">
        <v>5.76</v>
      </c>
      <c r="I75" s="24">
        <v>10.64</v>
      </c>
      <c r="J75" s="24">
        <v>113.6</v>
      </c>
      <c r="K75" s="24">
        <v>80</v>
      </c>
      <c r="L75" s="39">
        <v>10</v>
      </c>
    </row>
    <row r="76" spans="1:12" s="116" customFormat="1" ht="20.100000000000001" customHeight="1" x14ac:dyDescent="0.25">
      <c r="A76" s="77"/>
      <c r="B76" s="78"/>
      <c r="C76" s="9"/>
      <c r="D76" s="11" t="s">
        <v>28</v>
      </c>
      <c r="E76" s="23" t="s">
        <v>80</v>
      </c>
      <c r="F76" s="24">
        <v>100</v>
      </c>
      <c r="G76" s="27">
        <v>12.5</v>
      </c>
      <c r="H76" s="26">
        <v>15.5</v>
      </c>
      <c r="I76" s="26">
        <v>5.8</v>
      </c>
      <c r="J76" s="26">
        <v>220</v>
      </c>
      <c r="K76" s="26">
        <v>257</v>
      </c>
      <c r="L76" s="39">
        <v>62</v>
      </c>
    </row>
    <row r="77" spans="1:12" s="116" customFormat="1" ht="26.25" customHeight="1" x14ac:dyDescent="0.25">
      <c r="A77" s="77"/>
      <c r="B77" s="78"/>
      <c r="C77" s="9"/>
      <c r="D77" s="11" t="s">
        <v>29</v>
      </c>
      <c r="E77" s="23" t="s">
        <v>81</v>
      </c>
      <c r="F77" s="24">
        <v>150</v>
      </c>
      <c r="G77" s="27">
        <v>5.5</v>
      </c>
      <c r="H77" s="26">
        <v>4.8</v>
      </c>
      <c r="I77" s="26">
        <v>31.3</v>
      </c>
      <c r="J77" s="26">
        <v>191</v>
      </c>
      <c r="K77" s="26">
        <v>331</v>
      </c>
      <c r="L77" s="39">
        <v>10</v>
      </c>
    </row>
    <row r="78" spans="1:12" s="116" customFormat="1" ht="20.100000000000001" customHeight="1" x14ac:dyDescent="0.25">
      <c r="A78" s="77"/>
      <c r="B78" s="78"/>
      <c r="C78" s="9"/>
      <c r="D78" s="11" t="s">
        <v>30</v>
      </c>
      <c r="E78" s="23" t="s">
        <v>53</v>
      </c>
      <c r="F78" s="24">
        <v>200</v>
      </c>
      <c r="G78" s="27">
        <v>0.2</v>
      </c>
      <c r="H78" s="26">
        <v>0.2</v>
      </c>
      <c r="I78" s="26">
        <v>27.9</v>
      </c>
      <c r="J78" s="26">
        <v>115</v>
      </c>
      <c r="K78" s="26">
        <v>394</v>
      </c>
      <c r="L78" s="39">
        <v>10</v>
      </c>
    </row>
    <row r="79" spans="1:12" s="116" customFormat="1" ht="25.5" customHeight="1" x14ac:dyDescent="0.25">
      <c r="A79" s="77"/>
      <c r="B79" s="78"/>
      <c r="C79" s="9"/>
      <c r="D79" s="11" t="s">
        <v>31</v>
      </c>
      <c r="E79" s="28" t="s">
        <v>69</v>
      </c>
      <c r="F79" s="29">
        <v>25</v>
      </c>
      <c r="G79" s="30">
        <v>2</v>
      </c>
      <c r="H79" s="29">
        <v>0.87</v>
      </c>
      <c r="I79" s="29">
        <v>13.25</v>
      </c>
      <c r="J79" s="29">
        <v>70</v>
      </c>
      <c r="K79" s="26" t="s">
        <v>41</v>
      </c>
      <c r="L79" s="39">
        <v>5</v>
      </c>
    </row>
    <row r="80" spans="1:12" s="116" customFormat="1" ht="34.5" customHeight="1" x14ac:dyDescent="0.25">
      <c r="A80" s="77"/>
      <c r="B80" s="78"/>
      <c r="C80" s="9"/>
      <c r="D80" s="11" t="s">
        <v>32</v>
      </c>
      <c r="E80" s="31" t="s">
        <v>68</v>
      </c>
      <c r="F80" s="32">
        <v>30</v>
      </c>
      <c r="G80" s="30">
        <v>1.95</v>
      </c>
      <c r="H80" s="32">
        <v>0.3</v>
      </c>
      <c r="I80" s="29">
        <v>13.5</v>
      </c>
      <c r="J80" s="29">
        <v>66</v>
      </c>
      <c r="K80" s="24" t="s">
        <v>41</v>
      </c>
      <c r="L80" s="39">
        <v>5</v>
      </c>
    </row>
    <row r="81" spans="1:12" s="116" customFormat="1" ht="20.100000000000001" customHeight="1" x14ac:dyDescent="0.25">
      <c r="A81" s="77"/>
      <c r="B81" s="78"/>
      <c r="C81" s="9"/>
      <c r="D81" s="10"/>
      <c r="E81" s="113"/>
      <c r="F81" s="34"/>
      <c r="G81" s="34"/>
      <c r="H81" s="34"/>
      <c r="I81" s="34"/>
      <c r="J81" s="34"/>
      <c r="K81" s="135"/>
      <c r="L81" s="33"/>
    </row>
    <row r="82" spans="1:12" s="116" customFormat="1" ht="20.100000000000001" customHeight="1" x14ac:dyDescent="0.25">
      <c r="A82" s="77"/>
      <c r="B82" s="78"/>
      <c r="C82" s="9"/>
      <c r="D82" s="10"/>
      <c r="E82" s="113"/>
      <c r="F82" s="34"/>
      <c r="G82" s="34"/>
      <c r="H82" s="34"/>
      <c r="I82" s="34"/>
      <c r="J82" s="34"/>
      <c r="K82" s="135"/>
      <c r="L82" s="33"/>
    </row>
    <row r="83" spans="1:12" s="116" customFormat="1" ht="20.100000000000001" customHeight="1" thickBot="1" x14ac:dyDescent="0.3">
      <c r="A83" s="82"/>
      <c r="B83" s="83"/>
      <c r="C83" s="14"/>
      <c r="D83" s="15" t="s">
        <v>33</v>
      </c>
      <c r="E83" s="35"/>
      <c r="F83" s="36">
        <v>710</v>
      </c>
      <c r="G83" s="88">
        <f t="shared" ref="G83" si="32">SUM(G74:G82)</f>
        <v>27.49</v>
      </c>
      <c r="H83" s="88">
        <f t="shared" ref="H83" si="33">SUM(H74:H82)</f>
        <v>33.489999999999995</v>
      </c>
      <c r="I83" s="88">
        <f t="shared" ref="I83" si="34">SUM(I74:I82)</f>
        <v>104.13</v>
      </c>
      <c r="J83" s="88">
        <f t="shared" ref="J83:L83" si="35">SUM(J74:J82)</f>
        <v>839.2</v>
      </c>
      <c r="K83" s="138"/>
      <c r="L83" s="143">
        <f t="shared" si="35"/>
        <v>117</v>
      </c>
    </row>
    <row r="84" spans="1:12" ht="84" customHeight="1" thickBot="1" x14ac:dyDescent="0.25">
      <c r="A84" s="89">
        <f>A66</f>
        <v>1</v>
      </c>
      <c r="B84" s="90">
        <f>B66</f>
        <v>4</v>
      </c>
      <c r="C84" s="187" t="s">
        <v>4</v>
      </c>
      <c r="D84" s="188"/>
      <c r="E84" s="91"/>
      <c r="F84" s="92">
        <f>F73+F83</f>
        <v>960</v>
      </c>
      <c r="G84" s="93">
        <f t="shared" ref="G84" si="36">G73+G83</f>
        <v>34.79</v>
      </c>
      <c r="H84" s="93">
        <f t="shared" ref="H84" si="37">H73+H83</f>
        <v>45.259999999999991</v>
      </c>
      <c r="I84" s="93">
        <f t="shared" ref="I84" si="38">I73+I83</f>
        <v>141.03</v>
      </c>
      <c r="J84" s="93">
        <f t="shared" ref="J84:L84" si="39">J73+J83</f>
        <v>1124.2</v>
      </c>
      <c r="K84" s="94"/>
      <c r="L84" s="148">
        <f t="shared" si="39"/>
        <v>151.80000000000001</v>
      </c>
    </row>
    <row r="85" spans="1:12" ht="42" customHeight="1" thickBot="1" x14ac:dyDescent="0.25">
      <c r="A85" s="47" t="s">
        <v>14</v>
      </c>
      <c r="B85" s="48" t="s">
        <v>15</v>
      </c>
      <c r="C85" s="185" t="s">
        <v>0</v>
      </c>
      <c r="D85" s="186" t="s">
        <v>13</v>
      </c>
      <c r="E85" s="186" t="s">
        <v>12</v>
      </c>
      <c r="F85" s="186" t="s">
        <v>34</v>
      </c>
      <c r="G85" s="186" t="s">
        <v>1</v>
      </c>
      <c r="H85" s="186" t="s">
        <v>2</v>
      </c>
      <c r="I85" s="186" t="s">
        <v>3</v>
      </c>
      <c r="J85" s="186" t="s">
        <v>10</v>
      </c>
      <c r="K85" s="70" t="s">
        <v>11</v>
      </c>
      <c r="L85" s="70" t="s">
        <v>35</v>
      </c>
    </row>
    <row r="86" spans="1:12" ht="20.100000000000001" customHeight="1" x14ac:dyDescent="0.25">
      <c r="A86" s="176">
        <v>1</v>
      </c>
      <c r="B86" s="177">
        <v>5</v>
      </c>
      <c r="C86" s="171" t="s">
        <v>20</v>
      </c>
      <c r="D86" s="128" t="s">
        <v>21</v>
      </c>
      <c r="E86" s="149"/>
      <c r="F86" s="150"/>
      <c r="G86" s="150"/>
      <c r="H86" s="150"/>
      <c r="I86" s="150"/>
      <c r="J86" s="150"/>
      <c r="K86" s="164"/>
      <c r="L86" s="152"/>
    </row>
    <row r="87" spans="1:12" ht="20.100000000000001" customHeight="1" x14ac:dyDescent="0.25">
      <c r="A87" s="178"/>
      <c r="B87" s="179"/>
      <c r="C87" s="172"/>
      <c r="D87" s="129"/>
      <c r="E87" s="153"/>
      <c r="F87" s="154"/>
      <c r="G87" s="154"/>
      <c r="H87" s="154"/>
      <c r="I87" s="154"/>
      <c r="J87" s="154"/>
      <c r="K87" s="165"/>
      <c r="L87" s="156"/>
    </row>
    <row r="88" spans="1:12" ht="20.100000000000001" customHeight="1" x14ac:dyDescent="0.25">
      <c r="A88" s="178"/>
      <c r="B88" s="179"/>
      <c r="C88" s="172"/>
      <c r="D88" s="130" t="s">
        <v>22</v>
      </c>
      <c r="E88" s="153"/>
      <c r="F88" s="157"/>
      <c r="G88" s="154"/>
      <c r="H88" s="154"/>
      <c r="I88" s="154"/>
      <c r="J88" s="157"/>
      <c r="K88" s="165"/>
      <c r="L88" s="158"/>
    </row>
    <row r="89" spans="1:12" ht="20.100000000000001" customHeight="1" x14ac:dyDescent="0.25">
      <c r="A89" s="178"/>
      <c r="B89" s="179"/>
      <c r="C89" s="172"/>
      <c r="D89" s="130" t="s">
        <v>23</v>
      </c>
      <c r="E89" s="153"/>
      <c r="F89" s="157"/>
      <c r="G89" s="154"/>
      <c r="H89" s="154"/>
      <c r="I89" s="154"/>
      <c r="J89" s="157"/>
      <c r="K89" s="165"/>
      <c r="L89" s="158"/>
    </row>
    <row r="90" spans="1:12" ht="20.100000000000001" customHeight="1" x14ac:dyDescent="0.25">
      <c r="A90" s="178"/>
      <c r="B90" s="179"/>
      <c r="C90" s="172"/>
      <c r="D90" s="130" t="s">
        <v>24</v>
      </c>
      <c r="E90" s="153"/>
      <c r="F90" s="154"/>
      <c r="G90" s="154"/>
      <c r="H90" s="154"/>
      <c r="I90" s="154"/>
      <c r="J90" s="154"/>
      <c r="K90" s="165"/>
      <c r="L90" s="156"/>
    </row>
    <row r="91" spans="1:12" ht="20.100000000000001" customHeight="1" x14ac:dyDescent="0.25">
      <c r="A91" s="178"/>
      <c r="B91" s="179"/>
      <c r="C91" s="172"/>
      <c r="D91" s="129" t="s">
        <v>30</v>
      </c>
      <c r="E91" s="136" t="s">
        <v>70</v>
      </c>
      <c r="F91" s="24">
        <v>200</v>
      </c>
      <c r="G91" s="137">
        <v>5.8</v>
      </c>
      <c r="H91" s="137">
        <v>6.4</v>
      </c>
      <c r="I91" s="137">
        <v>9.4</v>
      </c>
      <c r="J91" s="137">
        <v>120</v>
      </c>
      <c r="K91" s="24" t="s">
        <v>41</v>
      </c>
      <c r="L91" s="33">
        <v>14.8</v>
      </c>
    </row>
    <row r="92" spans="1:12" ht="20.100000000000001" customHeight="1" x14ac:dyDescent="0.25">
      <c r="A92" s="178"/>
      <c r="B92" s="179"/>
      <c r="C92" s="172"/>
      <c r="D92" s="129" t="s">
        <v>39</v>
      </c>
      <c r="E92" s="23" t="s">
        <v>40</v>
      </c>
      <c r="F92" s="26">
        <v>40</v>
      </c>
      <c r="G92" s="27">
        <v>4</v>
      </c>
      <c r="H92" s="26">
        <v>4.1500000000000004</v>
      </c>
      <c r="I92" s="26">
        <v>10.66</v>
      </c>
      <c r="J92" s="26">
        <v>100.6</v>
      </c>
      <c r="K92" s="165" t="s">
        <v>41</v>
      </c>
      <c r="L92" s="156">
        <v>20</v>
      </c>
    </row>
    <row r="93" spans="1:12" s="116" customFormat="1" ht="20.100000000000001" customHeight="1" x14ac:dyDescent="0.25">
      <c r="A93" s="180"/>
      <c r="B93" s="181"/>
      <c r="C93" s="173"/>
      <c r="D93" s="131" t="s">
        <v>33</v>
      </c>
      <c r="E93" s="159"/>
      <c r="F93" s="160">
        <f>SUM(F86:F92)</f>
        <v>240</v>
      </c>
      <c r="G93" s="160">
        <f t="shared" ref="G93" si="40">SUM(G86:G92)</f>
        <v>9.8000000000000007</v>
      </c>
      <c r="H93" s="160">
        <f t="shared" ref="H93" si="41">SUM(H86:H92)</f>
        <v>10.55</v>
      </c>
      <c r="I93" s="160">
        <f t="shared" ref="I93" si="42">SUM(I86:I92)</f>
        <v>20.060000000000002</v>
      </c>
      <c r="J93" s="160">
        <f t="shared" ref="J93:L93" si="43">SUM(J86:J92)</f>
        <v>220.6</v>
      </c>
      <c r="K93" s="166"/>
      <c r="L93" s="162">
        <f t="shared" si="43"/>
        <v>34.799999999999997</v>
      </c>
    </row>
    <row r="94" spans="1:12" s="116" customFormat="1" ht="20.100000000000001" customHeight="1" x14ac:dyDescent="0.25">
      <c r="A94" s="85">
        <f>A86</f>
        <v>1</v>
      </c>
      <c r="B94" s="86">
        <f>B86</f>
        <v>5</v>
      </c>
      <c r="C94" s="18" t="s">
        <v>25</v>
      </c>
      <c r="D94" s="11" t="s">
        <v>26</v>
      </c>
      <c r="E94" s="113" t="s">
        <v>113</v>
      </c>
      <c r="F94" s="34">
        <v>60</v>
      </c>
      <c r="G94" s="34">
        <v>2.2999999999999998</v>
      </c>
      <c r="H94" s="34">
        <v>4.8600000000000003</v>
      </c>
      <c r="I94" s="34">
        <v>4.5</v>
      </c>
      <c r="J94" s="34">
        <v>48</v>
      </c>
      <c r="K94" s="80">
        <v>56</v>
      </c>
      <c r="L94" s="39">
        <v>7</v>
      </c>
    </row>
    <row r="95" spans="1:12" s="116" customFormat="1" ht="20.100000000000001" customHeight="1" x14ac:dyDescent="0.25">
      <c r="A95" s="77"/>
      <c r="B95" s="78"/>
      <c r="C95" s="9"/>
      <c r="D95" s="11" t="s">
        <v>27</v>
      </c>
      <c r="E95" s="23" t="s">
        <v>82</v>
      </c>
      <c r="F95" s="24" t="s">
        <v>71</v>
      </c>
      <c r="G95" s="24">
        <v>4.3</v>
      </c>
      <c r="H95" s="24">
        <v>4.0999999999999996</v>
      </c>
      <c r="I95" s="24">
        <v>17.579999999999998</v>
      </c>
      <c r="J95" s="24">
        <v>134.19999999999999</v>
      </c>
      <c r="K95" s="167">
        <v>84</v>
      </c>
      <c r="L95" s="39">
        <v>15</v>
      </c>
    </row>
    <row r="96" spans="1:12" s="116" customFormat="1" ht="20.100000000000001" customHeight="1" x14ac:dyDescent="0.25">
      <c r="A96" s="77"/>
      <c r="B96" s="78"/>
      <c r="C96" s="9"/>
      <c r="D96" s="11" t="s">
        <v>28</v>
      </c>
      <c r="E96" s="28" t="s">
        <v>51</v>
      </c>
      <c r="F96" s="29" t="s">
        <v>83</v>
      </c>
      <c r="G96" s="30">
        <v>11.12</v>
      </c>
      <c r="H96" s="29">
        <v>13.8</v>
      </c>
      <c r="I96" s="29">
        <v>14.06</v>
      </c>
      <c r="J96" s="29">
        <v>165.7</v>
      </c>
      <c r="K96" s="104" t="s">
        <v>63</v>
      </c>
      <c r="L96" s="39">
        <v>60</v>
      </c>
    </row>
    <row r="97" spans="1:12" s="116" customFormat="1" ht="20.100000000000001" customHeight="1" x14ac:dyDescent="0.25">
      <c r="A97" s="77"/>
      <c r="B97" s="78"/>
      <c r="C97" s="9"/>
      <c r="D97" s="11" t="s">
        <v>29</v>
      </c>
      <c r="E97" s="25" t="s">
        <v>61</v>
      </c>
      <c r="F97" s="24">
        <v>150</v>
      </c>
      <c r="G97" s="27">
        <v>3.6</v>
      </c>
      <c r="H97" s="26">
        <v>4.5999999999999996</v>
      </c>
      <c r="I97" s="26">
        <v>37.700000000000003</v>
      </c>
      <c r="J97" s="26">
        <v>212</v>
      </c>
      <c r="K97" s="104">
        <v>323</v>
      </c>
      <c r="L97" s="39">
        <v>15</v>
      </c>
    </row>
    <row r="98" spans="1:12" s="116" customFormat="1" ht="20.100000000000001" customHeight="1" x14ac:dyDescent="0.25">
      <c r="A98" s="77"/>
      <c r="B98" s="78"/>
      <c r="C98" s="9"/>
      <c r="D98" s="11" t="s">
        <v>30</v>
      </c>
      <c r="E98" s="25" t="s">
        <v>65</v>
      </c>
      <c r="F98" s="24">
        <v>200</v>
      </c>
      <c r="G98" s="27">
        <v>0.2</v>
      </c>
      <c r="H98" s="26">
        <v>0.1</v>
      </c>
      <c r="I98" s="26">
        <v>15</v>
      </c>
      <c r="J98" s="26">
        <v>60</v>
      </c>
      <c r="K98" s="104">
        <v>402</v>
      </c>
      <c r="L98" s="39">
        <v>10</v>
      </c>
    </row>
    <row r="99" spans="1:12" s="116" customFormat="1" ht="20.100000000000001" customHeight="1" x14ac:dyDescent="0.25">
      <c r="A99" s="77"/>
      <c r="B99" s="78"/>
      <c r="C99" s="9"/>
      <c r="D99" s="11" t="s">
        <v>31</v>
      </c>
      <c r="E99" s="28" t="s">
        <v>69</v>
      </c>
      <c r="F99" s="29">
        <v>25</v>
      </c>
      <c r="G99" s="30">
        <v>2</v>
      </c>
      <c r="H99" s="29">
        <v>0.87</v>
      </c>
      <c r="I99" s="29">
        <v>13.25</v>
      </c>
      <c r="J99" s="29">
        <v>70</v>
      </c>
      <c r="K99" s="26" t="s">
        <v>41</v>
      </c>
      <c r="L99" s="39">
        <v>5</v>
      </c>
    </row>
    <row r="100" spans="1:12" s="116" customFormat="1" ht="33" customHeight="1" x14ac:dyDescent="0.25">
      <c r="A100" s="77"/>
      <c r="B100" s="78"/>
      <c r="C100" s="9"/>
      <c r="D100" s="11" t="s">
        <v>32</v>
      </c>
      <c r="E100" s="31" t="s">
        <v>68</v>
      </c>
      <c r="F100" s="32">
        <v>30</v>
      </c>
      <c r="G100" s="30">
        <v>1.95</v>
      </c>
      <c r="H100" s="32">
        <v>0.3</v>
      </c>
      <c r="I100" s="29">
        <v>13.5</v>
      </c>
      <c r="J100" s="29">
        <v>66</v>
      </c>
      <c r="K100" s="24" t="s">
        <v>41</v>
      </c>
      <c r="L100" s="39">
        <v>5</v>
      </c>
    </row>
    <row r="101" spans="1:12" s="116" customFormat="1" ht="20.100000000000001" customHeight="1" x14ac:dyDescent="0.25">
      <c r="A101" s="77"/>
      <c r="B101" s="78"/>
      <c r="C101" s="9"/>
      <c r="D101" s="10"/>
      <c r="E101" s="113"/>
      <c r="F101" s="34"/>
      <c r="G101" s="34"/>
      <c r="H101" s="34"/>
      <c r="I101" s="34"/>
      <c r="J101" s="34"/>
      <c r="K101" s="80"/>
      <c r="L101" s="33"/>
    </row>
    <row r="102" spans="1:12" s="116" customFormat="1" ht="20.100000000000001" customHeight="1" x14ac:dyDescent="0.25">
      <c r="A102" s="77"/>
      <c r="B102" s="78"/>
      <c r="C102" s="9"/>
      <c r="D102" s="10"/>
      <c r="E102" s="113"/>
      <c r="F102" s="34"/>
      <c r="G102" s="34"/>
      <c r="H102" s="34"/>
      <c r="I102" s="34"/>
      <c r="J102" s="34"/>
      <c r="K102" s="80"/>
      <c r="L102" s="33"/>
    </row>
    <row r="103" spans="1:12" s="116" customFormat="1" ht="20.100000000000001" customHeight="1" thickBot="1" x14ac:dyDescent="0.3">
      <c r="A103" s="182"/>
      <c r="B103" s="183"/>
      <c r="C103" s="184"/>
      <c r="D103" s="127" t="s">
        <v>33</v>
      </c>
      <c r="E103" s="139"/>
      <c r="F103" s="140">
        <v>725</v>
      </c>
      <c r="G103" s="141">
        <f t="shared" ref="G103" si="44">SUM(G94:G102)</f>
        <v>25.47</v>
      </c>
      <c r="H103" s="141">
        <f t="shared" ref="H103" si="45">SUM(H94:H102)</f>
        <v>28.630000000000003</v>
      </c>
      <c r="I103" s="141">
        <f t="shared" ref="I103" si="46">SUM(I94:I102)</f>
        <v>115.59</v>
      </c>
      <c r="J103" s="141">
        <f t="shared" ref="J103:L103" si="47">SUM(J94:J102)</f>
        <v>755.9</v>
      </c>
      <c r="K103" s="168"/>
      <c r="L103" s="143">
        <f t="shared" si="47"/>
        <v>117</v>
      </c>
    </row>
    <row r="104" spans="1:12" s="116" customFormat="1" ht="101.25" customHeight="1" thickBot="1" x14ac:dyDescent="0.3">
      <c r="A104" s="119">
        <f>A86</f>
        <v>1</v>
      </c>
      <c r="B104" s="120">
        <f>B86</f>
        <v>5</v>
      </c>
      <c r="C104" s="189" t="s">
        <v>4</v>
      </c>
      <c r="D104" s="190"/>
      <c r="E104" s="144"/>
      <c r="F104" s="145">
        <f>F93+F103</f>
        <v>965</v>
      </c>
      <c r="G104" s="146">
        <f t="shared" ref="G104" si="48">G93+G103</f>
        <v>35.269999999999996</v>
      </c>
      <c r="H104" s="146">
        <f t="shared" ref="H104" si="49">H93+H103</f>
        <v>39.180000000000007</v>
      </c>
      <c r="I104" s="146">
        <f t="shared" ref="I104" si="50">I93+I103</f>
        <v>135.65</v>
      </c>
      <c r="J104" s="146">
        <f t="shared" ref="J104:L104" si="51">J93+J103</f>
        <v>976.5</v>
      </c>
      <c r="K104" s="147"/>
      <c r="L104" s="148">
        <f t="shared" si="51"/>
        <v>151.80000000000001</v>
      </c>
    </row>
    <row r="105" spans="1:12" ht="43.5" thickBot="1" x14ac:dyDescent="0.25">
      <c r="A105" s="47" t="s">
        <v>14</v>
      </c>
      <c r="B105" s="48" t="s">
        <v>15</v>
      </c>
      <c r="C105" s="185" t="s">
        <v>0</v>
      </c>
      <c r="D105" s="186" t="s">
        <v>13</v>
      </c>
      <c r="E105" s="186" t="s">
        <v>12</v>
      </c>
      <c r="F105" s="186" t="s">
        <v>34</v>
      </c>
      <c r="G105" s="186" t="s">
        <v>1</v>
      </c>
      <c r="H105" s="186" t="s">
        <v>2</v>
      </c>
      <c r="I105" s="186" t="s">
        <v>3</v>
      </c>
      <c r="J105" s="186" t="s">
        <v>10</v>
      </c>
      <c r="K105" s="70" t="s">
        <v>11</v>
      </c>
      <c r="L105" s="70" t="s">
        <v>35</v>
      </c>
    </row>
    <row r="106" spans="1:12" s="116" customFormat="1" ht="20.100000000000001" customHeight="1" x14ac:dyDescent="0.25">
      <c r="A106" s="71">
        <v>2</v>
      </c>
      <c r="B106" s="72">
        <v>1</v>
      </c>
      <c r="C106" s="5" t="s">
        <v>20</v>
      </c>
      <c r="D106" s="6" t="s">
        <v>21</v>
      </c>
      <c r="E106" s="73"/>
      <c r="F106" s="74"/>
      <c r="G106" s="74"/>
      <c r="H106" s="74"/>
      <c r="I106" s="74"/>
      <c r="J106" s="74"/>
      <c r="K106" s="134"/>
      <c r="L106" s="76"/>
    </row>
    <row r="107" spans="1:12" s="116" customFormat="1" ht="20.100000000000001" customHeight="1" x14ac:dyDescent="0.25">
      <c r="A107" s="77"/>
      <c r="B107" s="78"/>
      <c r="C107" s="9"/>
      <c r="D107" s="10"/>
      <c r="E107" s="113"/>
      <c r="F107" s="34"/>
      <c r="G107" s="34"/>
      <c r="H107" s="34"/>
      <c r="I107" s="34"/>
      <c r="J107" s="34"/>
      <c r="K107" s="135"/>
      <c r="L107" s="33"/>
    </row>
    <row r="108" spans="1:12" s="116" customFormat="1" ht="20.100000000000001" customHeight="1" x14ac:dyDescent="0.25">
      <c r="A108" s="77"/>
      <c r="B108" s="78"/>
      <c r="C108" s="9"/>
      <c r="D108" s="11" t="s">
        <v>22</v>
      </c>
      <c r="E108" s="113"/>
      <c r="F108" s="34"/>
      <c r="G108" s="34"/>
      <c r="H108" s="34"/>
      <c r="I108" s="34"/>
      <c r="J108" s="81"/>
      <c r="K108" s="135"/>
      <c r="L108" s="39"/>
    </row>
    <row r="109" spans="1:12" s="116" customFormat="1" ht="20.100000000000001" customHeight="1" x14ac:dyDescent="0.25">
      <c r="A109" s="77"/>
      <c r="B109" s="78"/>
      <c r="C109" s="9"/>
      <c r="D109" s="11" t="s">
        <v>23</v>
      </c>
      <c r="E109" s="113"/>
      <c r="F109" s="34"/>
      <c r="G109" s="79"/>
      <c r="H109" s="79"/>
      <c r="I109" s="79"/>
      <c r="J109" s="34"/>
      <c r="K109" s="135"/>
      <c r="L109" s="39"/>
    </row>
    <row r="110" spans="1:12" s="116" customFormat="1" ht="20.100000000000001" customHeight="1" x14ac:dyDescent="0.25">
      <c r="A110" s="77"/>
      <c r="B110" s="78"/>
      <c r="C110" s="9"/>
      <c r="D110" s="11" t="s">
        <v>24</v>
      </c>
      <c r="E110" s="113"/>
      <c r="F110" s="34"/>
      <c r="G110" s="34"/>
      <c r="H110" s="34"/>
      <c r="I110" s="34"/>
      <c r="J110" s="34"/>
      <c r="K110" s="135"/>
      <c r="L110" s="33"/>
    </row>
    <row r="111" spans="1:12" s="116" customFormat="1" ht="20.100000000000001" customHeight="1" x14ac:dyDescent="0.25">
      <c r="A111" s="77"/>
      <c r="B111" s="78"/>
      <c r="C111" s="9"/>
      <c r="D111" s="10" t="s">
        <v>30</v>
      </c>
      <c r="E111" s="136" t="s">
        <v>70</v>
      </c>
      <c r="F111" s="34">
        <v>200</v>
      </c>
      <c r="G111" s="137">
        <v>5.8</v>
      </c>
      <c r="H111" s="137">
        <v>6.4</v>
      </c>
      <c r="I111" s="137">
        <v>9.4</v>
      </c>
      <c r="J111" s="137">
        <v>120</v>
      </c>
      <c r="K111" s="135" t="s">
        <v>41</v>
      </c>
      <c r="L111" s="33">
        <v>14.8</v>
      </c>
    </row>
    <row r="112" spans="1:12" s="116" customFormat="1" ht="20.100000000000001" customHeight="1" x14ac:dyDescent="0.25">
      <c r="A112" s="77"/>
      <c r="B112" s="78"/>
      <c r="C112" s="9"/>
      <c r="D112" s="10" t="s">
        <v>39</v>
      </c>
      <c r="E112" s="23" t="s">
        <v>42</v>
      </c>
      <c r="F112" s="34">
        <v>40</v>
      </c>
      <c r="G112" s="27">
        <v>1.3</v>
      </c>
      <c r="H112" s="26">
        <v>2</v>
      </c>
      <c r="I112" s="26">
        <v>15</v>
      </c>
      <c r="J112" s="26">
        <v>104</v>
      </c>
      <c r="K112" s="135" t="s">
        <v>41</v>
      </c>
      <c r="L112" s="39">
        <v>20</v>
      </c>
    </row>
    <row r="113" spans="1:12" s="116" customFormat="1" ht="20.100000000000001" customHeight="1" x14ac:dyDescent="0.25">
      <c r="A113" s="82"/>
      <c r="B113" s="83"/>
      <c r="C113" s="14"/>
      <c r="D113" s="15" t="s">
        <v>33</v>
      </c>
      <c r="E113" s="35"/>
      <c r="F113" s="36">
        <f>SUM(F106:F112)</f>
        <v>240</v>
      </c>
      <c r="G113" s="36">
        <f t="shared" ref="G113:J113" si="52">SUM(G106:G112)</f>
        <v>7.1</v>
      </c>
      <c r="H113" s="88">
        <f t="shared" si="52"/>
        <v>8.4</v>
      </c>
      <c r="I113" s="36">
        <f t="shared" si="52"/>
        <v>24.4</v>
      </c>
      <c r="J113" s="36">
        <f t="shared" si="52"/>
        <v>224</v>
      </c>
      <c r="K113" s="138"/>
      <c r="L113" s="37">
        <f t="shared" ref="L113" si="53">SUM(L106:L112)</f>
        <v>34.799999999999997</v>
      </c>
    </row>
    <row r="114" spans="1:12" s="116" customFormat="1" ht="30" customHeight="1" x14ac:dyDescent="0.25">
      <c r="A114" s="85">
        <f>A106</f>
        <v>2</v>
      </c>
      <c r="B114" s="86">
        <f>B106</f>
        <v>1</v>
      </c>
      <c r="C114" s="18" t="s">
        <v>25</v>
      </c>
      <c r="D114" s="11" t="s">
        <v>26</v>
      </c>
      <c r="E114" s="113" t="s">
        <v>115</v>
      </c>
      <c r="F114" s="34">
        <v>60</v>
      </c>
      <c r="G114" s="34">
        <v>0.51</v>
      </c>
      <c r="H114" s="34">
        <v>0.06</v>
      </c>
      <c r="I114" s="34">
        <v>4.72</v>
      </c>
      <c r="J114" s="34">
        <v>49.5</v>
      </c>
      <c r="K114" s="135" t="s">
        <v>108</v>
      </c>
      <c r="L114" s="39">
        <v>10</v>
      </c>
    </row>
    <row r="115" spans="1:12" s="116" customFormat="1" ht="20.100000000000001" customHeight="1" x14ac:dyDescent="0.25">
      <c r="A115" s="77"/>
      <c r="B115" s="78"/>
      <c r="C115" s="9"/>
      <c r="D115" s="11" t="s">
        <v>27</v>
      </c>
      <c r="E115" s="23" t="s">
        <v>56</v>
      </c>
      <c r="F115" s="24" t="s">
        <v>71</v>
      </c>
      <c r="G115" s="24">
        <v>5.22</v>
      </c>
      <c r="H115" s="24">
        <v>3.7</v>
      </c>
      <c r="I115" s="24">
        <v>18.8</v>
      </c>
      <c r="J115" s="24">
        <v>149.80000000000001</v>
      </c>
      <c r="K115" s="24" t="s">
        <v>58</v>
      </c>
      <c r="L115" s="39">
        <v>15</v>
      </c>
    </row>
    <row r="116" spans="1:12" s="116" customFormat="1" ht="20.100000000000001" customHeight="1" x14ac:dyDescent="0.25">
      <c r="A116" s="77"/>
      <c r="B116" s="78"/>
      <c r="C116" s="9"/>
      <c r="D116" s="11" t="s">
        <v>28</v>
      </c>
      <c r="E116" s="23" t="s">
        <v>86</v>
      </c>
      <c r="F116" s="24">
        <v>100</v>
      </c>
      <c r="G116" s="24">
        <v>12</v>
      </c>
      <c r="H116" s="24">
        <v>13.1</v>
      </c>
      <c r="I116" s="24">
        <v>14</v>
      </c>
      <c r="J116" s="24">
        <v>203.77</v>
      </c>
      <c r="K116" s="24">
        <v>305</v>
      </c>
      <c r="L116" s="39">
        <v>62</v>
      </c>
    </row>
    <row r="117" spans="1:12" s="116" customFormat="1" ht="20.100000000000001" customHeight="1" x14ac:dyDescent="0.25">
      <c r="A117" s="77"/>
      <c r="B117" s="78"/>
      <c r="C117" s="9"/>
      <c r="D117" s="11" t="s">
        <v>29</v>
      </c>
      <c r="E117" s="23" t="s">
        <v>87</v>
      </c>
      <c r="F117" s="24">
        <v>150</v>
      </c>
      <c r="G117" s="27">
        <v>3.7</v>
      </c>
      <c r="H117" s="26">
        <v>6.3</v>
      </c>
      <c r="I117" s="26">
        <v>30.8</v>
      </c>
      <c r="J117" s="40">
        <v>203</v>
      </c>
      <c r="K117" s="26">
        <v>325</v>
      </c>
      <c r="L117" s="39">
        <v>10</v>
      </c>
    </row>
    <row r="118" spans="1:12" s="116" customFormat="1" ht="20.100000000000001" customHeight="1" x14ac:dyDescent="0.25">
      <c r="A118" s="77"/>
      <c r="B118" s="78"/>
      <c r="C118" s="9"/>
      <c r="D118" s="11" t="s">
        <v>30</v>
      </c>
      <c r="E118" s="25" t="s">
        <v>88</v>
      </c>
      <c r="F118" s="26">
        <v>200</v>
      </c>
      <c r="G118" s="27">
        <v>0.6</v>
      </c>
      <c r="H118" s="26">
        <v>0.2</v>
      </c>
      <c r="I118" s="26">
        <v>27.4</v>
      </c>
      <c r="J118" s="26">
        <v>107</v>
      </c>
      <c r="K118" s="26">
        <v>123</v>
      </c>
      <c r="L118" s="39">
        <v>10</v>
      </c>
    </row>
    <row r="119" spans="1:12" s="116" customFormat="1" ht="20.100000000000001" customHeight="1" x14ac:dyDescent="0.25">
      <c r="A119" s="77"/>
      <c r="B119" s="78"/>
      <c r="C119" s="9"/>
      <c r="D119" s="11" t="s">
        <v>31</v>
      </c>
      <c r="E119" s="28" t="s">
        <v>69</v>
      </c>
      <c r="F119" s="29">
        <v>25</v>
      </c>
      <c r="G119" s="30">
        <v>2</v>
      </c>
      <c r="H119" s="29">
        <v>0.87</v>
      </c>
      <c r="I119" s="29">
        <v>13.25</v>
      </c>
      <c r="J119" s="29">
        <v>70</v>
      </c>
      <c r="K119" s="26" t="s">
        <v>41</v>
      </c>
      <c r="L119" s="39">
        <v>5</v>
      </c>
    </row>
    <row r="120" spans="1:12" s="116" customFormat="1" ht="33.75" customHeight="1" x14ac:dyDescent="0.25">
      <c r="A120" s="77"/>
      <c r="B120" s="78"/>
      <c r="C120" s="9"/>
      <c r="D120" s="11" t="s">
        <v>32</v>
      </c>
      <c r="E120" s="31" t="s">
        <v>68</v>
      </c>
      <c r="F120" s="32">
        <v>30</v>
      </c>
      <c r="G120" s="30">
        <v>1.95</v>
      </c>
      <c r="H120" s="32">
        <v>0.3</v>
      </c>
      <c r="I120" s="29">
        <v>13.5</v>
      </c>
      <c r="J120" s="29">
        <v>66</v>
      </c>
      <c r="K120" s="24" t="s">
        <v>41</v>
      </c>
      <c r="L120" s="39">
        <v>5</v>
      </c>
    </row>
    <row r="121" spans="1:12" s="116" customFormat="1" ht="20.100000000000001" customHeight="1" x14ac:dyDescent="0.25">
      <c r="A121" s="77"/>
      <c r="B121" s="78"/>
      <c r="C121" s="9"/>
      <c r="D121" s="10"/>
      <c r="E121" s="113"/>
      <c r="F121" s="34"/>
      <c r="G121" s="34"/>
      <c r="H121" s="34"/>
      <c r="I121" s="34"/>
      <c r="J121" s="34"/>
      <c r="K121" s="135"/>
      <c r="L121" s="33"/>
    </row>
    <row r="122" spans="1:12" s="116" customFormat="1" ht="20.100000000000001" customHeight="1" x14ac:dyDescent="0.25">
      <c r="A122" s="77"/>
      <c r="B122" s="78"/>
      <c r="C122" s="9"/>
      <c r="D122" s="10"/>
      <c r="E122" s="113"/>
      <c r="F122" s="34"/>
      <c r="G122" s="34"/>
      <c r="H122" s="34"/>
      <c r="I122" s="34"/>
      <c r="J122" s="34"/>
      <c r="K122" s="135"/>
      <c r="L122" s="33"/>
    </row>
    <row r="123" spans="1:12" s="116" customFormat="1" ht="20.100000000000001" customHeight="1" x14ac:dyDescent="0.25">
      <c r="A123" s="82"/>
      <c r="B123" s="83"/>
      <c r="C123" s="14"/>
      <c r="D123" s="15" t="s">
        <v>33</v>
      </c>
      <c r="E123" s="35"/>
      <c r="F123" s="36">
        <v>715</v>
      </c>
      <c r="G123" s="88">
        <f t="shared" ref="G123:J123" si="54">SUM(G114:G122)</f>
        <v>25.98</v>
      </c>
      <c r="H123" s="88">
        <f t="shared" si="54"/>
        <v>24.53</v>
      </c>
      <c r="I123" s="88">
        <f t="shared" si="54"/>
        <v>122.47</v>
      </c>
      <c r="J123" s="88">
        <f t="shared" si="54"/>
        <v>849.07</v>
      </c>
      <c r="K123" s="138"/>
      <c r="L123" s="37">
        <f t="shared" ref="L123" si="55">SUM(L114:L122)</f>
        <v>117</v>
      </c>
    </row>
    <row r="124" spans="1:12" s="116" customFormat="1" ht="80.25" customHeight="1" thickBot="1" x14ac:dyDescent="0.3">
      <c r="A124" s="89">
        <f>A106</f>
        <v>2</v>
      </c>
      <c r="B124" s="90">
        <f>B106</f>
        <v>1</v>
      </c>
      <c r="C124" s="187" t="s">
        <v>4</v>
      </c>
      <c r="D124" s="188"/>
      <c r="E124" s="91"/>
      <c r="F124" s="92">
        <f>F113+F123</f>
        <v>955</v>
      </c>
      <c r="G124" s="93">
        <f t="shared" ref="G124" si="56">G113+G123</f>
        <v>33.08</v>
      </c>
      <c r="H124" s="93">
        <f t="shared" ref="H124" si="57">H113+H123</f>
        <v>32.93</v>
      </c>
      <c r="I124" s="93">
        <f t="shared" ref="I124" si="58">I113+I123</f>
        <v>146.87</v>
      </c>
      <c r="J124" s="93">
        <f t="shared" ref="J124:L124" si="59">J113+J123</f>
        <v>1073.0700000000002</v>
      </c>
      <c r="K124" s="163"/>
      <c r="L124" s="95">
        <f t="shared" si="59"/>
        <v>151.80000000000001</v>
      </c>
    </row>
    <row r="125" spans="1:12" ht="43.5" thickBot="1" x14ac:dyDescent="0.25">
      <c r="A125" s="47" t="s">
        <v>14</v>
      </c>
      <c r="B125" s="48" t="s">
        <v>15</v>
      </c>
      <c r="C125" s="185" t="s">
        <v>0</v>
      </c>
      <c r="D125" s="186" t="s">
        <v>13</v>
      </c>
      <c r="E125" s="186" t="s">
        <v>12</v>
      </c>
      <c r="F125" s="186" t="s">
        <v>34</v>
      </c>
      <c r="G125" s="186" t="s">
        <v>1</v>
      </c>
      <c r="H125" s="186" t="s">
        <v>2</v>
      </c>
      <c r="I125" s="186" t="s">
        <v>3</v>
      </c>
      <c r="J125" s="186" t="s">
        <v>10</v>
      </c>
      <c r="K125" s="70" t="s">
        <v>11</v>
      </c>
      <c r="L125" s="70" t="s">
        <v>35</v>
      </c>
    </row>
    <row r="126" spans="1:12" s="116" customFormat="1" ht="20.100000000000001" customHeight="1" thickBot="1" x14ac:dyDescent="0.3">
      <c r="A126" s="96">
        <v>2</v>
      </c>
      <c r="B126" s="78">
        <v>2</v>
      </c>
      <c r="C126" s="5" t="s">
        <v>20</v>
      </c>
      <c r="D126" s="6" t="s">
        <v>21</v>
      </c>
      <c r="E126" s="73"/>
      <c r="F126" s="74"/>
      <c r="G126" s="74"/>
      <c r="H126" s="74"/>
      <c r="I126" s="74"/>
      <c r="J126" s="74"/>
      <c r="K126" s="134"/>
      <c r="L126" s="169"/>
    </row>
    <row r="127" spans="1:12" s="116" customFormat="1" ht="20.100000000000001" customHeight="1" x14ac:dyDescent="0.25">
      <c r="A127" s="96"/>
      <c r="B127" s="78"/>
      <c r="C127" s="9"/>
      <c r="D127" s="10"/>
      <c r="E127" s="113"/>
      <c r="F127" s="34"/>
      <c r="G127" s="34"/>
      <c r="H127" s="34"/>
      <c r="I127" s="34"/>
      <c r="J127" s="34"/>
      <c r="K127" s="135"/>
      <c r="L127" s="76"/>
    </row>
    <row r="128" spans="1:12" s="116" customFormat="1" ht="20.100000000000001" customHeight="1" x14ac:dyDescent="0.25">
      <c r="A128" s="96"/>
      <c r="B128" s="78"/>
      <c r="C128" s="9"/>
      <c r="D128" s="11" t="s">
        <v>22</v>
      </c>
      <c r="E128" s="113"/>
      <c r="F128" s="34"/>
      <c r="G128" s="34"/>
      <c r="H128" s="34"/>
      <c r="I128" s="34"/>
      <c r="J128" s="81"/>
      <c r="K128" s="135"/>
      <c r="L128" s="39"/>
    </row>
    <row r="129" spans="1:12" s="116" customFormat="1" ht="20.100000000000001" customHeight="1" x14ac:dyDescent="0.25">
      <c r="A129" s="96"/>
      <c r="B129" s="78"/>
      <c r="C129" s="9"/>
      <c r="D129" s="11" t="s">
        <v>23</v>
      </c>
      <c r="E129" s="113"/>
      <c r="F129" s="34"/>
      <c r="G129" s="79"/>
      <c r="H129" s="79"/>
      <c r="I129" s="79"/>
      <c r="J129" s="81"/>
      <c r="K129" s="135"/>
      <c r="L129" s="39"/>
    </row>
    <row r="130" spans="1:12" s="116" customFormat="1" ht="20.100000000000001" customHeight="1" x14ac:dyDescent="0.25">
      <c r="A130" s="96"/>
      <c r="B130" s="78"/>
      <c r="C130" s="9"/>
      <c r="D130" s="11" t="s">
        <v>24</v>
      </c>
      <c r="E130" s="113"/>
      <c r="F130" s="34"/>
      <c r="G130" s="34"/>
      <c r="H130" s="34"/>
      <c r="I130" s="34"/>
      <c r="J130" s="34"/>
      <c r="K130" s="135"/>
      <c r="L130" s="33"/>
    </row>
    <row r="131" spans="1:12" s="116" customFormat="1" ht="20.100000000000001" customHeight="1" x14ac:dyDescent="0.25">
      <c r="A131" s="96"/>
      <c r="B131" s="78"/>
      <c r="C131" s="9"/>
      <c r="D131" s="10" t="s">
        <v>30</v>
      </c>
      <c r="E131" s="136" t="s">
        <v>70</v>
      </c>
      <c r="F131" s="24">
        <v>200</v>
      </c>
      <c r="G131" s="137">
        <v>5.8</v>
      </c>
      <c r="H131" s="137">
        <v>6.4</v>
      </c>
      <c r="I131" s="137">
        <v>9.4</v>
      </c>
      <c r="J131" s="137">
        <v>120</v>
      </c>
      <c r="K131" s="24" t="s">
        <v>41</v>
      </c>
      <c r="L131" s="33">
        <v>14.8</v>
      </c>
    </row>
    <row r="132" spans="1:12" s="116" customFormat="1" ht="20.100000000000001" customHeight="1" x14ac:dyDescent="0.25">
      <c r="A132" s="96"/>
      <c r="B132" s="78"/>
      <c r="C132" s="9"/>
      <c r="D132" s="10" t="s">
        <v>39</v>
      </c>
      <c r="E132" s="23" t="s">
        <v>40</v>
      </c>
      <c r="F132" s="26">
        <v>40</v>
      </c>
      <c r="G132" s="27">
        <v>4</v>
      </c>
      <c r="H132" s="26">
        <v>4.1500000000000004</v>
      </c>
      <c r="I132" s="26">
        <v>10.66</v>
      </c>
      <c r="J132" s="26">
        <v>100.6</v>
      </c>
      <c r="K132" s="80" t="s">
        <v>41</v>
      </c>
      <c r="L132" s="33">
        <v>20</v>
      </c>
    </row>
    <row r="133" spans="1:12" s="116" customFormat="1" ht="20.100000000000001" customHeight="1" x14ac:dyDescent="0.25">
      <c r="A133" s="97"/>
      <c r="B133" s="83"/>
      <c r="C133" s="14"/>
      <c r="D133" s="15" t="s">
        <v>33</v>
      </c>
      <c r="E133" s="35"/>
      <c r="F133" s="36">
        <f>SUM(F126:F132)</f>
        <v>240</v>
      </c>
      <c r="G133" s="36">
        <f t="shared" ref="G133:J133" si="60">SUM(G126:G132)</f>
        <v>9.8000000000000007</v>
      </c>
      <c r="H133" s="36">
        <f t="shared" si="60"/>
        <v>10.55</v>
      </c>
      <c r="I133" s="36">
        <f t="shared" si="60"/>
        <v>20.060000000000002</v>
      </c>
      <c r="J133" s="36">
        <f t="shared" si="60"/>
        <v>220.6</v>
      </c>
      <c r="K133" s="138"/>
      <c r="L133" s="37">
        <f t="shared" ref="L133" si="61">SUM(L126:L132)</f>
        <v>34.799999999999997</v>
      </c>
    </row>
    <row r="134" spans="1:12" s="116" customFormat="1" ht="29.25" customHeight="1" x14ac:dyDescent="0.25">
      <c r="A134" s="86">
        <f>A126</f>
        <v>2</v>
      </c>
      <c r="B134" s="86">
        <f>B126</f>
        <v>2</v>
      </c>
      <c r="C134" s="18" t="s">
        <v>25</v>
      </c>
      <c r="D134" s="11" t="s">
        <v>26</v>
      </c>
      <c r="E134" s="113" t="s">
        <v>109</v>
      </c>
      <c r="F134" s="34">
        <v>60</v>
      </c>
      <c r="G134" s="34">
        <v>2</v>
      </c>
      <c r="H134" s="34">
        <v>3.6</v>
      </c>
      <c r="I134" s="34">
        <v>8.6999999999999993</v>
      </c>
      <c r="J134" s="34">
        <v>100</v>
      </c>
      <c r="K134" s="135" t="s">
        <v>110</v>
      </c>
      <c r="L134" s="39">
        <v>10</v>
      </c>
    </row>
    <row r="135" spans="1:12" s="116" customFormat="1" ht="20.100000000000001" customHeight="1" x14ac:dyDescent="0.25">
      <c r="A135" s="96"/>
      <c r="B135" s="78"/>
      <c r="C135" s="9"/>
      <c r="D135" s="11" t="s">
        <v>27</v>
      </c>
      <c r="E135" s="23" t="s">
        <v>75</v>
      </c>
      <c r="F135" s="24" t="s">
        <v>73</v>
      </c>
      <c r="G135" s="24">
        <v>2.4</v>
      </c>
      <c r="H135" s="24">
        <v>4.6399999999999997</v>
      </c>
      <c r="I135" s="24">
        <v>13.76</v>
      </c>
      <c r="J135" s="24">
        <v>106.4</v>
      </c>
      <c r="K135" s="24">
        <v>91</v>
      </c>
      <c r="L135" s="39">
        <v>11</v>
      </c>
    </row>
    <row r="136" spans="1:12" s="116" customFormat="1" ht="20.100000000000001" customHeight="1" x14ac:dyDescent="0.25">
      <c r="A136" s="96"/>
      <c r="B136" s="78"/>
      <c r="C136" s="9"/>
      <c r="D136" s="11" t="s">
        <v>28</v>
      </c>
      <c r="E136" s="23" t="s">
        <v>89</v>
      </c>
      <c r="F136" s="24">
        <v>90</v>
      </c>
      <c r="G136" s="24">
        <v>11.5</v>
      </c>
      <c r="H136" s="24">
        <v>16.2</v>
      </c>
      <c r="I136" s="24">
        <v>19</v>
      </c>
      <c r="J136" s="24">
        <v>213</v>
      </c>
      <c r="K136" s="24">
        <v>275</v>
      </c>
      <c r="L136" s="39">
        <v>65</v>
      </c>
    </row>
    <row r="137" spans="1:12" s="116" customFormat="1" ht="20.100000000000001" customHeight="1" x14ac:dyDescent="0.25">
      <c r="A137" s="96"/>
      <c r="B137" s="78"/>
      <c r="C137" s="9"/>
      <c r="D137" s="11" t="s">
        <v>29</v>
      </c>
      <c r="E137" s="31" t="s">
        <v>52</v>
      </c>
      <c r="F137" s="32">
        <v>150</v>
      </c>
      <c r="G137" s="27">
        <v>5.5</v>
      </c>
      <c r="H137" s="26">
        <v>4.8</v>
      </c>
      <c r="I137" s="26">
        <v>31.3</v>
      </c>
      <c r="J137" s="26">
        <v>191</v>
      </c>
      <c r="K137" s="26">
        <v>331</v>
      </c>
      <c r="L137" s="39">
        <v>10</v>
      </c>
    </row>
    <row r="138" spans="1:12" s="116" customFormat="1" ht="20.100000000000001" customHeight="1" x14ac:dyDescent="0.25">
      <c r="A138" s="96"/>
      <c r="B138" s="78"/>
      <c r="C138" s="9"/>
      <c r="D138" s="11" t="s">
        <v>30</v>
      </c>
      <c r="E138" s="25" t="s">
        <v>48</v>
      </c>
      <c r="F138" s="24" t="s">
        <v>73</v>
      </c>
      <c r="G138" s="27">
        <v>0.3</v>
      </c>
      <c r="H138" s="26">
        <v>0.1</v>
      </c>
      <c r="I138" s="26">
        <v>15.2</v>
      </c>
      <c r="J138" s="26">
        <v>62</v>
      </c>
      <c r="K138" s="26">
        <v>431</v>
      </c>
      <c r="L138" s="39">
        <v>11</v>
      </c>
    </row>
    <row r="139" spans="1:12" s="116" customFormat="1" ht="20.100000000000001" customHeight="1" x14ac:dyDescent="0.25">
      <c r="A139" s="96"/>
      <c r="B139" s="78"/>
      <c r="C139" s="9"/>
      <c r="D139" s="11" t="s">
        <v>31</v>
      </c>
      <c r="E139" s="28" t="s">
        <v>69</v>
      </c>
      <c r="F139" s="29">
        <v>25</v>
      </c>
      <c r="G139" s="30">
        <v>2</v>
      </c>
      <c r="H139" s="29">
        <v>0.87</v>
      </c>
      <c r="I139" s="29">
        <v>13.25</v>
      </c>
      <c r="J139" s="29">
        <v>70</v>
      </c>
      <c r="K139" s="26" t="s">
        <v>41</v>
      </c>
      <c r="L139" s="39">
        <v>5</v>
      </c>
    </row>
    <row r="140" spans="1:12" s="116" customFormat="1" ht="30" customHeight="1" x14ac:dyDescent="0.25">
      <c r="A140" s="96"/>
      <c r="B140" s="78"/>
      <c r="C140" s="9"/>
      <c r="D140" s="11" t="s">
        <v>32</v>
      </c>
      <c r="E140" s="31" t="s">
        <v>68</v>
      </c>
      <c r="F140" s="32">
        <v>30</v>
      </c>
      <c r="G140" s="30">
        <v>1.95</v>
      </c>
      <c r="H140" s="32">
        <v>0.3</v>
      </c>
      <c r="I140" s="29">
        <v>13.5</v>
      </c>
      <c r="J140" s="29">
        <v>66</v>
      </c>
      <c r="K140" s="24" t="s">
        <v>41</v>
      </c>
      <c r="L140" s="39">
        <v>5</v>
      </c>
    </row>
    <row r="141" spans="1:12" s="116" customFormat="1" ht="20.100000000000001" customHeight="1" x14ac:dyDescent="0.25">
      <c r="A141" s="96"/>
      <c r="B141" s="78"/>
      <c r="C141" s="9"/>
      <c r="D141" s="10"/>
      <c r="E141" s="113"/>
      <c r="F141" s="34"/>
      <c r="G141" s="34"/>
      <c r="H141" s="34"/>
      <c r="I141" s="34"/>
      <c r="J141" s="34"/>
      <c r="K141" s="135"/>
      <c r="L141" s="33"/>
    </row>
    <row r="142" spans="1:12" s="116" customFormat="1" ht="20.100000000000001" customHeight="1" x14ac:dyDescent="0.25">
      <c r="A142" s="96"/>
      <c r="B142" s="78"/>
      <c r="C142" s="9"/>
      <c r="D142" s="10"/>
      <c r="E142" s="113"/>
      <c r="F142" s="34"/>
      <c r="G142" s="34"/>
      <c r="H142" s="34"/>
      <c r="I142" s="34"/>
      <c r="J142" s="34"/>
      <c r="K142" s="135"/>
      <c r="L142" s="33"/>
    </row>
    <row r="143" spans="1:12" s="116" customFormat="1" ht="20.100000000000001" customHeight="1" thickBot="1" x14ac:dyDescent="0.3">
      <c r="A143" s="97"/>
      <c r="B143" s="83"/>
      <c r="C143" s="14"/>
      <c r="D143" s="15" t="s">
        <v>33</v>
      </c>
      <c r="E143" s="35"/>
      <c r="F143" s="36">
        <v>705</v>
      </c>
      <c r="G143" s="36">
        <f t="shared" ref="G143:J143" si="62">SUM(G134:G142)</f>
        <v>25.65</v>
      </c>
      <c r="H143" s="36">
        <f t="shared" si="62"/>
        <v>30.51</v>
      </c>
      <c r="I143" s="36">
        <f t="shared" si="62"/>
        <v>114.71000000000001</v>
      </c>
      <c r="J143" s="88">
        <f t="shared" si="62"/>
        <v>808.4</v>
      </c>
      <c r="K143" s="138"/>
      <c r="L143" s="143">
        <f t="shared" ref="L143" si="63">SUM(L134:L142)</f>
        <v>117</v>
      </c>
    </row>
    <row r="144" spans="1:12" s="116" customFormat="1" ht="98.25" customHeight="1" thickBot="1" x14ac:dyDescent="0.3">
      <c r="A144" s="90">
        <f>A126</f>
        <v>2</v>
      </c>
      <c r="B144" s="90">
        <f>B126</f>
        <v>2</v>
      </c>
      <c r="C144" s="187" t="s">
        <v>4</v>
      </c>
      <c r="D144" s="188"/>
      <c r="E144" s="91"/>
      <c r="F144" s="92">
        <f>F133+F143</f>
        <v>945</v>
      </c>
      <c r="G144" s="92">
        <f t="shared" ref="G144" si="64">G133+G143</f>
        <v>35.450000000000003</v>
      </c>
      <c r="H144" s="92">
        <f t="shared" ref="H144" si="65">H133+H143</f>
        <v>41.06</v>
      </c>
      <c r="I144" s="92">
        <f t="shared" ref="I144" si="66">I133+I143</f>
        <v>134.77000000000001</v>
      </c>
      <c r="J144" s="93">
        <f t="shared" ref="J144:L144" si="67">J133+J143</f>
        <v>1029</v>
      </c>
      <c r="K144" s="94"/>
      <c r="L144" s="148">
        <f t="shared" si="67"/>
        <v>151.80000000000001</v>
      </c>
    </row>
    <row r="145" spans="1:12" ht="43.5" thickBot="1" x14ac:dyDescent="0.25">
      <c r="A145" s="47" t="s">
        <v>14</v>
      </c>
      <c r="B145" s="48" t="s">
        <v>15</v>
      </c>
      <c r="C145" s="185" t="s">
        <v>0</v>
      </c>
      <c r="D145" s="186" t="s">
        <v>13</v>
      </c>
      <c r="E145" s="186" t="s">
        <v>12</v>
      </c>
      <c r="F145" s="186" t="s">
        <v>34</v>
      </c>
      <c r="G145" s="186" t="s">
        <v>1</v>
      </c>
      <c r="H145" s="186" t="s">
        <v>2</v>
      </c>
      <c r="I145" s="186" t="s">
        <v>3</v>
      </c>
      <c r="J145" s="186" t="s">
        <v>10</v>
      </c>
      <c r="K145" s="70" t="s">
        <v>11</v>
      </c>
      <c r="L145" s="70" t="s">
        <v>35</v>
      </c>
    </row>
    <row r="146" spans="1:12" s="116" customFormat="1" ht="20.100000000000001" customHeight="1" x14ac:dyDescent="0.25">
      <c r="A146" s="71">
        <v>2</v>
      </c>
      <c r="B146" s="72">
        <v>3</v>
      </c>
      <c r="C146" s="5" t="s">
        <v>20</v>
      </c>
      <c r="D146" s="6" t="s">
        <v>21</v>
      </c>
      <c r="E146" s="73"/>
      <c r="F146" s="74"/>
      <c r="G146" s="74"/>
      <c r="H146" s="74"/>
      <c r="I146" s="74"/>
      <c r="J146" s="74"/>
      <c r="K146" s="75"/>
      <c r="L146" s="76"/>
    </row>
    <row r="147" spans="1:12" s="116" customFormat="1" ht="20.100000000000001" customHeight="1" x14ac:dyDescent="0.25">
      <c r="A147" s="77"/>
      <c r="B147" s="78"/>
      <c r="C147" s="9"/>
      <c r="D147" s="10"/>
      <c r="E147" s="113"/>
      <c r="F147" s="34"/>
      <c r="G147" s="34"/>
      <c r="H147" s="34"/>
      <c r="I147" s="34"/>
      <c r="J147" s="34"/>
      <c r="K147" s="80"/>
      <c r="L147" s="33"/>
    </row>
    <row r="148" spans="1:12" s="116" customFormat="1" ht="20.100000000000001" customHeight="1" x14ac:dyDescent="0.25">
      <c r="A148" s="77"/>
      <c r="B148" s="78"/>
      <c r="C148" s="9"/>
      <c r="D148" s="11" t="s">
        <v>22</v>
      </c>
      <c r="E148" s="113"/>
      <c r="F148" s="34"/>
      <c r="G148" s="34"/>
      <c r="H148" s="34"/>
      <c r="I148" s="34"/>
      <c r="J148" s="81"/>
      <c r="K148" s="80"/>
      <c r="L148" s="39"/>
    </row>
    <row r="149" spans="1:12" s="116" customFormat="1" ht="20.100000000000001" customHeight="1" x14ac:dyDescent="0.25">
      <c r="A149" s="77"/>
      <c r="B149" s="78"/>
      <c r="C149" s="9"/>
      <c r="D149" s="11" t="s">
        <v>23</v>
      </c>
      <c r="E149" s="113"/>
      <c r="F149" s="34"/>
      <c r="G149" s="34"/>
      <c r="H149" s="34"/>
      <c r="I149" s="34"/>
      <c r="J149" s="34"/>
      <c r="K149" s="80"/>
      <c r="L149" s="33"/>
    </row>
    <row r="150" spans="1:12" s="116" customFormat="1" ht="20.100000000000001" customHeight="1" x14ac:dyDescent="0.25">
      <c r="A150" s="77"/>
      <c r="B150" s="78"/>
      <c r="C150" s="9"/>
      <c r="D150" s="11" t="s">
        <v>24</v>
      </c>
      <c r="E150" s="113"/>
      <c r="F150" s="34"/>
      <c r="G150" s="34"/>
      <c r="H150" s="34"/>
      <c r="I150" s="34"/>
      <c r="J150" s="34"/>
      <c r="K150" s="80"/>
      <c r="L150" s="33"/>
    </row>
    <row r="151" spans="1:12" s="116" customFormat="1" ht="20.100000000000001" customHeight="1" x14ac:dyDescent="0.25">
      <c r="A151" s="77"/>
      <c r="B151" s="78"/>
      <c r="C151" s="9"/>
      <c r="D151" s="10" t="s">
        <v>30</v>
      </c>
      <c r="E151" s="136" t="s">
        <v>70</v>
      </c>
      <c r="F151" s="24">
        <v>200</v>
      </c>
      <c r="G151" s="137">
        <v>5.8</v>
      </c>
      <c r="H151" s="137">
        <v>6.4</v>
      </c>
      <c r="I151" s="137">
        <v>9.4</v>
      </c>
      <c r="J151" s="137">
        <v>120</v>
      </c>
      <c r="K151" s="24" t="s">
        <v>41</v>
      </c>
      <c r="L151" s="33">
        <v>14.8</v>
      </c>
    </row>
    <row r="152" spans="1:12" s="116" customFormat="1" ht="20.100000000000001" customHeight="1" x14ac:dyDescent="0.25">
      <c r="A152" s="77"/>
      <c r="B152" s="78"/>
      <c r="C152" s="9"/>
      <c r="D152" s="10" t="s">
        <v>39</v>
      </c>
      <c r="E152" s="23" t="s">
        <v>72</v>
      </c>
      <c r="F152" s="26">
        <v>50</v>
      </c>
      <c r="G152" s="27">
        <v>0.4</v>
      </c>
      <c r="H152" s="26">
        <v>0.1</v>
      </c>
      <c r="I152" s="26">
        <v>39.9</v>
      </c>
      <c r="J152" s="26">
        <v>163</v>
      </c>
      <c r="K152" s="26" t="s">
        <v>41</v>
      </c>
      <c r="L152" s="39">
        <v>20</v>
      </c>
    </row>
    <row r="153" spans="1:12" s="116" customFormat="1" ht="20.100000000000001" customHeight="1" x14ac:dyDescent="0.25">
      <c r="A153" s="82"/>
      <c r="B153" s="83"/>
      <c r="C153" s="14"/>
      <c r="D153" s="15" t="s">
        <v>33</v>
      </c>
      <c r="E153" s="35"/>
      <c r="F153" s="36">
        <f>SUM(F146:F152)</f>
        <v>250</v>
      </c>
      <c r="G153" s="36">
        <f t="shared" ref="G153:J153" si="68">SUM(G146:G152)</f>
        <v>6.2</v>
      </c>
      <c r="H153" s="36">
        <f t="shared" si="68"/>
        <v>6.5</v>
      </c>
      <c r="I153" s="36">
        <f t="shared" si="68"/>
        <v>49.3</v>
      </c>
      <c r="J153" s="36">
        <f t="shared" si="68"/>
        <v>283</v>
      </c>
      <c r="K153" s="84"/>
      <c r="L153" s="37">
        <f t="shared" ref="L153" si="69">SUM(L146:L152)</f>
        <v>34.799999999999997</v>
      </c>
    </row>
    <row r="154" spans="1:12" s="116" customFormat="1" ht="20.100000000000001" customHeight="1" x14ac:dyDescent="0.25">
      <c r="A154" s="85">
        <f>A146</f>
        <v>2</v>
      </c>
      <c r="B154" s="86">
        <f>B146</f>
        <v>3</v>
      </c>
      <c r="C154" s="18" t="s">
        <v>25</v>
      </c>
      <c r="D154" s="11" t="s">
        <v>26</v>
      </c>
      <c r="E154" s="113" t="s">
        <v>111</v>
      </c>
      <c r="F154" s="34">
        <v>60</v>
      </c>
      <c r="G154" s="34">
        <v>0.48</v>
      </c>
      <c r="H154" s="34">
        <v>0.09</v>
      </c>
      <c r="I154" s="34">
        <v>1.5</v>
      </c>
      <c r="J154" s="34">
        <v>8.4</v>
      </c>
      <c r="K154" s="80">
        <v>71</v>
      </c>
      <c r="L154" s="39">
        <v>12</v>
      </c>
    </row>
    <row r="155" spans="1:12" s="116" customFormat="1" ht="36.75" customHeight="1" x14ac:dyDescent="0.25">
      <c r="A155" s="77"/>
      <c r="B155" s="78"/>
      <c r="C155" s="9"/>
      <c r="D155" s="11" t="s">
        <v>27</v>
      </c>
      <c r="E155" s="41" t="s">
        <v>90</v>
      </c>
      <c r="F155" s="24" t="s">
        <v>73</v>
      </c>
      <c r="G155" s="24">
        <v>2.56</v>
      </c>
      <c r="H155" s="24">
        <v>4.4800000000000004</v>
      </c>
      <c r="I155" s="24">
        <v>17.5</v>
      </c>
      <c r="J155" s="24">
        <v>100.6</v>
      </c>
      <c r="K155" s="24">
        <v>76</v>
      </c>
      <c r="L155" s="39">
        <v>10</v>
      </c>
    </row>
    <row r="156" spans="1:12" s="116" customFormat="1" ht="20.100000000000001" customHeight="1" x14ac:dyDescent="0.25">
      <c r="A156" s="77"/>
      <c r="B156" s="78"/>
      <c r="C156" s="9"/>
      <c r="D156" s="11" t="s">
        <v>28</v>
      </c>
      <c r="E156" s="23" t="s">
        <v>55</v>
      </c>
      <c r="F156" s="24">
        <v>240</v>
      </c>
      <c r="G156" s="27">
        <v>17.04</v>
      </c>
      <c r="H156" s="26">
        <v>21.4</v>
      </c>
      <c r="I156" s="26">
        <v>30.8</v>
      </c>
      <c r="J156" s="26">
        <v>398.6</v>
      </c>
      <c r="K156" s="26">
        <v>258</v>
      </c>
      <c r="L156" s="39">
        <v>75</v>
      </c>
    </row>
    <row r="157" spans="1:12" s="116" customFormat="1" ht="20.100000000000001" customHeight="1" x14ac:dyDescent="0.25">
      <c r="A157" s="77"/>
      <c r="B157" s="78"/>
      <c r="C157" s="9"/>
      <c r="D157" s="11" t="s">
        <v>29</v>
      </c>
      <c r="E157" s="25"/>
      <c r="F157" s="34"/>
      <c r="G157" s="34"/>
      <c r="H157" s="34"/>
      <c r="I157" s="34"/>
      <c r="J157" s="34"/>
      <c r="K157" s="80"/>
      <c r="L157" s="39"/>
    </row>
    <row r="158" spans="1:12" s="116" customFormat="1" ht="20.100000000000001" customHeight="1" x14ac:dyDescent="0.25">
      <c r="A158" s="77"/>
      <c r="B158" s="78"/>
      <c r="C158" s="9"/>
      <c r="D158" s="11" t="s">
        <v>30</v>
      </c>
      <c r="E158" s="23" t="s">
        <v>54</v>
      </c>
      <c r="F158" s="26">
        <v>200</v>
      </c>
      <c r="G158" s="27">
        <v>0.2</v>
      </c>
      <c r="H158" s="26">
        <v>0</v>
      </c>
      <c r="I158" s="26">
        <v>25.7</v>
      </c>
      <c r="J158" s="26">
        <v>105</v>
      </c>
      <c r="K158" s="26">
        <v>436</v>
      </c>
      <c r="L158" s="39">
        <v>10</v>
      </c>
    </row>
    <row r="159" spans="1:12" s="116" customFormat="1" ht="20.100000000000001" customHeight="1" x14ac:dyDescent="0.25">
      <c r="A159" s="77"/>
      <c r="B159" s="78"/>
      <c r="C159" s="9"/>
      <c r="D159" s="11" t="s">
        <v>31</v>
      </c>
      <c r="E159" s="28" t="s">
        <v>69</v>
      </c>
      <c r="F159" s="29">
        <v>25</v>
      </c>
      <c r="G159" s="30">
        <v>2</v>
      </c>
      <c r="H159" s="29">
        <v>0.87</v>
      </c>
      <c r="I159" s="29">
        <v>13.25</v>
      </c>
      <c r="J159" s="29">
        <v>70</v>
      </c>
      <c r="K159" s="26" t="s">
        <v>41</v>
      </c>
      <c r="L159" s="39">
        <v>5</v>
      </c>
    </row>
    <row r="160" spans="1:12" s="116" customFormat="1" ht="33.75" customHeight="1" x14ac:dyDescent="0.25">
      <c r="A160" s="77"/>
      <c r="B160" s="78"/>
      <c r="C160" s="9"/>
      <c r="D160" s="11" t="s">
        <v>32</v>
      </c>
      <c r="E160" s="31" t="s">
        <v>68</v>
      </c>
      <c r="F160" s="32">
        <v>30</v>
      </c>
      <c r="G160" s="30">
        <v>1.95</v>
      </c>
      <c r="H160" s="32">
        <v>0.3</v>
      </c>
      <c r="I160" s="29">
        <v>13.5</v>
      </c>
      <c r="J160" s="29">
        <v>66</v>
      </c>
      <c r="K160" s="24" t="s">
        <v>41</v>
      </c>
      <c r="L160" s="39">
        <v>5</v>
      </c>
    </row>
    <row r="161" spans="1:12" s="116" customFormat="1" ht="20.100000000000001" customHeight="1" x14ac:dyDescent="0.25">
      <c r="A161" s="77"/>
      <c r="B161" s="78"/>
      <c r="C161" s="9"/>
      <c r="D161" s="10"/>
      <c r="E161" s="113"/>
      <c r="F161" s="34"/>
      <c r="G161" s="34"/>
      <c r="H161" s="34"/>
      <c r="I161" s="34"/>
      <c r="J161" s="34"/>
      <c r="K161" s="80"/>
      <c r="L161" s="33"/>
    </row>
    <row r="162" spans="1:12" s="116" customFormat="1" ht="20.100000000000001" customHeight="1" x14ac:dyDescent="0.25">
      <c r="A162" s="77"/>
      <c r="B162" s="78"/>
      <c r="C162" s="9"/>
      <c r="D162" s="10"/>
      <c r="E162" s="113"/>
      <c r="F162" s="34"/>
      <c r="G162" s="34"/>
      <c r="H162" s="34"/>
      <c r="I162" s="34"/>
      <c r="J162" s="34"/>
      <c r="K162" s="80"/>
      <c r="L162" s="33"/>
    </row>
    <row r="163" spans="1:12" s="116" customFormat="1" ht="20.100000000000001" customHeight="1" x14ac:dyDescent="0.25">
      <c r="A163" s="82"/>
      <c r="B163" s="83"/>
      <c r="C163" s="14"/>
      <c r="D163" s="15" t="s">
        <v>33</v>
      </c>
      <c r="E163" s="35"/>
      <c r="F163" s="36">
        <v>700</v>
      </c>
      <c r="G163" s="88">
        <f t="shared" ref="G163:J163" si="70">SUM(G154:G162)</f>
        <v>24.229999999999997</v>
      </c>
      <c r="H163" s="88">
        <f t="shared" si="70"/>
        <v>27.14</v>
      </c>
      <c r="I163" s="88">
        <f t="shared" si="70"/>
        <v>102.25</v>
      </c>
      <c r="J163" s="88">
        <f t="shared" si="70"/>
        <v>748.6</v>
      </c>
      <c r="K163" s="84"/>
      <c r="L163" s="37">
        <f t="shared" ref="L163" si="71">SUM(L154:L162)</f>
        <v>117</v>
      </c>
    </row>
    <row r="164" spans="1:12" s="116" customFormat="1" ht="82.5" customHeight="1" thickBot="1" x14ac:dyDescent="0.3">
      <c r="A164" s="89">
        <f>A146</f>
        <v>2</v>
      </c>
      <c r="B164" s="90">
        <f>B146</f>
        <v>3</v>
      </c>
      <c r="C164" s="187" t="s">
        <v>4</v>
      </c>
      <c r="D164" s="188"/>
      <c r="E164" s="91"/>
      <c r="F164" s="92">
        <f>F153+F163</f>
        <v>950</v>
      </c>
      <c r="G164" s="93">
        <f t="shared" ref="G164" si="72">G153+G163</f>
        <v>30.429999999999996</v>
      </c>
      <c r="H164" s="93">
        <f t="shared" ref="H164" si="73">H153+H163</f>
        <v>33.64</v>
      </c>
      <c r="I164" s="93">
        <f t="shared" ref="I164" si="74">I153+I163</f>
        <v>151.55000000000001</v>
      </c>
      <c r="J164" s="93">
        <f t="shared" ref="J164:L164" si="75">J153+J163</f>
        <v>1031.5999999999999</v>
      </c>
      <c r="K164" s="94"/>
      <c r="L164" s="95">
        <f t="shared" si="75"/>
        <v>151.80000000000001</v>
      </c>
    </row>
    <row r="165" spans="1:12" ht="43.5" thickBot="1" x14ac:dyDescent="0.25">
      <c r="A165" s="47" t="s">
        <v>14</v>
      </c>
      <c r="B165" s="48" t="s">
        <v>15</v>
      </c>
      <c r="C165" s="185" t="s">
        <v>0</v>
      </c>
      <c r="D165" s="186" t="s">
        <v>13</v>
      </c>
      <c r="E165" s="186" t="s">
        <v>12</v>
      </c>
      <c r="F165" s="186" t="s">
        <v>34</v>
      </c>
      <c r="G165" s="186" t="s">
        <v>1</v>
      </c>
      <c r="H165" s="186" t="s">
        <v>2</v>
      </c>
      <c r="I165" s="186" t="s">
        <v>3</v>
      </c>
      <c r="J165" s="186" t="s">
        <v>10</v>
      </c>
      <c r="K165" s="70" t="s">
        <v>11</v>
      </c>
      <c r="L165" s="70" t="s">
        <v>35</v>
      </c>
    </row>
    <row r="166" spans="1:12" s="116" customFormat="1" ht="20.100000000000001" customHeight="1" x14ac:dyDescent="0.25">
      <c r="A166" s="125">
        <v>2</v>
      </c>
      <c r="B166" s="126">
        <v>4</v>
      </c>
      <c r="C166" s="50" t="s">
        <v>20</v>
      </c>
      <c r="D166" s="6" t="s">
        <v>21</v>
      </c>
      <c r="E166" s="73"/>
      <c r="F166" s="74"/>
      <c r="G166" s="74"/>
      <c r="H166" s="74"/>
      <c r="I166" s="74"/>
      <c r="J166" s="74"/>
      <c r="K166" s="134"/>
      <c r="L166" s="76"/>
    </row>
    <row r="167" spans="1:12" s="116" customFormat="1" ht="20.100000000000001" customHeight="1" x14ac:dyDescent="0.25">
      <c r="A167" s="117"/>
      <c r="B167" s="118"/>
      <c r="C167" s="51"/>
      <c r="D167" s="10"/>
      <c r="E167" s="113"/>
      <c r="F167" s="34"/>
      <c r="G167" s="34"/>
      <c r="H167" s="34"/>
      <c r="I167" s="34"/>
      <c r="J167" s="34"/>
      <c r="K167" s="135"/>
      <c r="L167" s="33"/>
    </row>
    <row r="168" spans="1:12" s="116" customFormat="1" ht="20.100000000000001" customHeight="1" x14ac:dyDescent="0.25">
      <c r="A168" s="117"/>
      <c r="B168" s="118"/>
      <c r="C168" s="51"/>
      <c r="D168" s="11" t="s">
        <v>22</v>
      </c>
      <c r="E168" s="113"/>
      <c r="F168" s="34"/>
      <c r="G168" s="34"/>
      <c r="H168" s="34"/>
      <c r="I168" s="34"/>
      <c r="J168" s="34"/>
      <c r="K168" s="135"/>
      <c r="L168" s="33"/>
    </row>
    <row r="169" spans="1:12" s="116" customFormat="1" ht="20.100000000000001" customHeight="1" x14ac:dyDescent="0.25">
      <c r="A169" s="117"/>
      <c r="B169" s="118"/>
      <c r="C169" s="51"/>
      <c r="D169" s="11" t="s">
        <v>23</v>
      </c>
      <c r="E169" s="113"/>
      <c r="F169" s="34"/>
      <c r="G169" s="34"/>
      <c r="H169" s="34"/>
      <c r="I169" s="34"/>
      <c r="J169" s="34"/>
      <c r="K169" s="135"/>
      <c r="L169" s="39"/>
    </row>
    <row r="170" spans="1:12" s="116" customFormat="1" ht="20.100000000000001" customHeight="1" x14ac:dyDescent="0.25">
      <c r="A170" s="117"/>
      <c r="B170" s="118"/>
      <c r="C170" s="51"/>
      <c r="D170" s="11" t="s">
        <v>24</v>
      </c>
      <c r="E170" s="113"/>
      <c r="F170" s="34"/>
      <c r="G170" s="34"/>
      <c r="H170" s="34"/>
      <c r="I170" s="34"/>
      <c r="J170" s="34"/>
      <c r="K170" s="135"/>
      <c r="L170" s="33"/>
    </row>
    <row r="171" spans="1:12" s="116" customFormat="1" ht="20.100000000000001" customHeight="1" x14ac:dyDescent="0.25">
      <c r="A171" s="117"/>
      <c r="B171" s="118"/>
      <c r="C171" s="51"/>
      <c r="D171" s="10" t="s">
        <v>30</v>
      </c>
      <c r="E171" s="136" t="s">
        <v>70</v>
      </c>
      <c r="F171" s="24">
        <v>200</v>
      </c>
      <c r="G171" s="137">
        <v>5.8</v>
      </c>
      <c r="H171" s="137">
        <v>6.4</v>
      </c>
      <c r="I171" s="137">
        <v>9.4</v>
      </c>
      <c r="J171" s="137">
        <v>120</v>
      </c>
      <c r="K171" s="24" t="s">
        <v>41</v>
      </c>
      <c r="L171" s="33">
        <v>14.8</v>
      </c>
    </row>
    <row r="172" spans="1:12" s="116" customFormat="1" ht="20.100000000000001" customHeight="1" x14ac:dyDescent="0.25">
      <c r="A172" s="117"/>
      <c r="B172" s="118"/>
      <c r="C172" s="51"/>
      <c r="D172" s="10" t="s">
        <v>39</v>
      </c>
      <c r="E172" s="23" t="s">
        <v>78</v>
      </c>
      <c r="F172" s="26">
        <v>50</v>
      </c>
      <c r="G172" s="27">
        <v>1.5</v>
      </c>
      <c r="H172" s="26">
        <v>5.37</v>
      </c>
      <c r="I172" s="26">
        <v>27.5</v>
      </c>
      <c r="J172" s="26">
        <v>165</v>
      </c>
      <c r="K172" s="26">
        <v>2</v>
      </c>
      <c r="L172" s="33">
        <v>20</v>
      </c>
    </row>
    <row r="173" spans="1:12" s="116" customFormat="1" ht="20.100000000000001" customHeight="1" x14ac:dyDescent="0.25">
      <c r="A173" s="121"/>
      <c r="B173" s="122"/>
      <c r="C173" s="52"/>
      <c r="D173" s="15" t="s">
        <v>33</v>
      </c>
      <c r="E173" s="35"/>
      <c r="F173" s="36">
        <f>SUM(F166:F172)</f>
        <v>250</v>
      </c>
      <c r="G173" s="36">
        <f t="shared" ref="G173:J173" si="76">SUM(G166:G172)</f>
        <v>7.3</v>
      </c>
      <c r="H173" s="36">
        <f t="shared" si="76"/>
        <v>11.77</v>
      </c>
      <c r="I173" s="36">
        <f t="shared" si="76"/>
        <v>36.9</v>
      </c>
      <c r="J173" s="36">
        <f t="shared" si="76"/>
        <v>285</v>
      </c>
      <c r="K173" s="138"/>
      <c r="L173" s="37">
        <f t="shared" ref="L173" si="77">SUM(L166:L172)</f>
        <v>34.799999999999997</v>
      </c>
    </row>
    <row r="174" spans="1:12" s="116" customFormat="1" ht="26.25" customHeight="1" x14ac:dyDescent="0.25">
      <c r="A174" s="114">
        <f>A166</f>
        <v>2</v>
      </c>
      <c r="B174" s="115">
        <f>B166</f>
        <v>4</v>
      </c>
      <c r="C174" s="53" t="s">
        <v>25</v>
      </c>
      <c r="D174" s="11" t="s">
        <v>26</v>
      </c>
      <c r="E174" s="113" t="s">
        <v>116</v>
      </c>
      <c r="F174" s="34">
        <v>60</v>
      </c>
      <c r="G174" s="34">
        <v>0.54</v>
      </c>
      <c r="H174" s="34">
        <v>6.06</v>
      </c>
      <c r="I174" s="34">
        <v>1.74</v>
      </c>
      <c r="J174" s="34">
        <v>63.6</v>
      </c>
      <c r="K174" s="135">
        <v>23</v>
      </c>
      <c r="L174" s="39">
        <v>15</v>
      </c>
    </row>
    <row r="175" spans="1:12" s="116" customFormat="1" ht="20.100000000000001" customHeight="1" x14ac:dyDescent="0.25">
      <c r="A175" s="117"/>
      <c r="B175" s="118"/>
      <c r="C175" s="51"/>
      <c r="D175" s="11" t="s">
        <v>27</v>
      </c>
      <c r="E175" s="23" t="s">
        <v>91</v>
      </c>
      <c r="F175" s="24" t="s">
        <v>92</v>
      </c>
      <c r="G175" s="24">
        <v>4.5999999999999996</v>
      </c>
      <c r="H175" s="24">
        <v>8</v>
      </c>
      <c r="I175" s="24">
        <v>19.5</v>
      </c>
      <c r="J175" s="24">
        <v>147.9</v>
      </c>
      <c r="K175" s="24">
        <v>83</v>
      </c>
      <c r="L175" s="39">
        <v>12</v>
      </c>
    </row>
    <row r="176" spans="1:12" s="116" customFormat="1" ht="20.100000000000001" customHeight="1" x14ac:dyDescent="0.25">
      <c r="A176" s="117"/>
      <c r="B176" s="118"/>
      <c r="C176" s="51"/>
      <c r="D176" s="11" t="s">
        <v>28</v>
      </c>
      <c r="E176" s="42" t="s">
        <v>93</v>
      </c>
      <c r="F176" s="26">
        <v>90</v>
      </c>
      <c r="G176" s="27">
        <v>12.9</v>
      </c>
      <c r="H176" s="26">
        <v>10.6</v>
      </c>
      <c r="I176" s="26">
        <v>0.4</v>
      </c>
      <c r="J176" s="26">
        <v>136.69999999999999</v>
      </c>
      <c r="K176" s="26">
        <v>256</v>
      </c>
      <c r="L176" s="39">
        <v>60</v>
      </c>
    </row>
    <row r="177" spans="1:12" s="116" customFormat="1" ht="20.100000000000001" customHeight="1" x14ac:dyDescent="0.25">
      <c r="A177" s="117"/>
      <c r="B177" s="118"/>
      <c r="C177" s="51"/>
      <c r="D177" s="11" t="s">
        <v>29</v>
      </c>
      <c r="E177" s="25" t="s">
        <v>61</v>
      </c>
      <c r="F177" s="24">
        <v>150</v>
      </c>
      <c r="G177" s="27">
        <v>3.6</v>
      </c>
      <c r="H177" s="26">
        <v>4.5999999999999996</v>
      </c>
      <c r="I177" s="26">
        <v>37.700000000000003</v>
      </c>
      <c r="J177" s="26">
        <v>212</v>
      </c>
      <c r="K177" s="26">
        <v>323</v>
      </c>
      <c r="L177" s="39">
        <v>10</v>
      </c>
    </row>
    <row r="178" spans="1:12" s="116" customFormat="1" ht="20.100000000000001" customHeight="1" x14ac:dyDescent="0.25">
      <c r="A178" s="117"/>
      <c r="B178" s="118"/>
      <c r="C178" s="51"/>
      <c r="D178" s="11" t="s">
        <v>30</v>
      </c>
      <c r="E178" s="23" t="s">
        <v>53</v>
      </c>
      <c r="F178" s="24">
        <v>200</v>
      </c>
      <c r="G178" s="27">
        <v>0.2</v>
      </c>
      <c r="H178" s="26">
        <v>0.2</v>
      </c>
      <c r="I178" s="26">
        <v>27.9</v>
      </c>
      <c r="J178" s="26">
        <v>115</v>
      </c>
      <c r="K178" s="26">
        <v>394</v>
      </c>
      <c r="L178" s="39">
        <v>10</v>
      </c>
    </row>
    <row r="179" spans="1:12" s="116" customFormat="1" ht="20.100000000000001" customHeight="1" x14ac:dyDescent="0.25">
      <c r="A179" s="117"/>
      <c r="B179" s="118"/>
      <c r="C179" s="51"/>
      <c r="D179" s="11" t="s">
        <v>31</v>
      </c>
      <c r="E179" s="28" t="s">
        <v>69</v>
      </c>
      <c r="F179" s="29">
        <v>25</v>
      </c>
      <c r="G179" s="30">
        <v>2</v>
      </c>
      <c r="H179" s="29">
        <v>0.87</v>
      </c>
      <c r="I179" s="29">
        <v>13.25</v>
      </c>
      <c r="J179" s="29">
        <v>70</v>
      </c>
      <c r="K179" s="26" t="s">
        <v>41</v>
      </c>
      <c r="L179" s="39">
        <v>5</v>
      </c>
    </row>
    <row r="180" spans="1:12" s="116" customFormat="1" ht="35.25" customHeight="1" x14ac:dyDescent="0.25">
      <c r="A180" s="117"/>
      <c r="B180" s="118"/>
      <c r="C180" s="51"/>
      <c r="D180" s="11" t="s">
        <v>32</v>
      </c>
      <c r="E180" s="31" t="s">
        <v>68</v>
      </c>
      <c r="F180" s="32">
        <v>30</v>
      </c>
      <c r="G180" s="30">
        <v>1.95</v>
      </c>
      <c r="H180" s="32">
        <v>0.3</v>
      </c>
      <c r="I180" s="29">
        <v>13.5</v>
      </c>
      <c r="J180" s="29">
        <v>66</v>
      </c>
      <c r="K180" s="24" t="s">
        <v>41</v>
      </c>
      <c r="L180" s="39">
        <v>5</v>
      </c>
    </row>
    <row r="181" spans="1:12" s="116" customFormat="1" ht="20.100000000000001" customHeight="1" x14ac:dyDescent="0.25">
      <c r="A181" s="117"/>
      <c r="B181" s="118"/>
      <c r="C181" s="51"/>
      <c r="D181" s="10"/>
      <c r="E181" s="113"/>
      <c r="F181" s="34"/>
      <c r="G181" s="34"/>
      <c r="H181" s="34"/>
      <c r="I181" s="34"/>
      <c r="J181" s="34"/>
      <c r="K181" s="135"/>
      <c r="L181" s="33"/>
    </row>
    <row r="182" spans="1:12" s="116" customFormat="1" ht="20.100000000000001" customHeight="1" x14ac:dyDescent="0.25">
      <c r="A182" s="117"/>
      <c r="B182" s="118"/>
      <c r="C182" s="51"/>
      <c r="D182" s="10"/>
      <c r="E182" s="113"/>
      <c r="F182" s="34"/>
      <c r="G182" s="34"/>
      <c r="H182" s="34"/>
      <c r="I182" s="34"/>
      <c r="J182" s="34"/>
      <c r="K182" s="135"/>
      <c r="L182" s="33"/>
    </row>
    <row r="183" spans="1:12" s="116" customFormat="1" ht="20.100000000000001" customHeight="1" thickBot="1" x14ac:dyDescent="0.3">
      <c r="A183" s="121"/>
      <c r="B183" s="122"/>
      <c r="C183" s="52"/>
      <c r="D183" s="15" t="s">
        <v>33</v>
      </c>
      <c r="E183" s="35"/>
      <c r="F183" s="36">
        <v>715</v>
      </c>
      <c r="G183" s="88">
        <f t="shared" ref="G183:J183" si="78">SUM(G174:G182)</f>
        <v>25.79</v>
      </c>
      <c r="H183" s="88">
        <f t="shared" si="78"/>
        <v>30.63</v>
      </c>
      <c r="I183" s="88">
        <f t="shared" si="78"/>
        <v>113.99000000000001</v>
      </c>
      <c r="J183" s="88">
        <f t="shared" si="78"/>
        <v>811.2</v>
      </c>
      <c r="K183" s="138"/>
      <c r="L183" s="143">
        <f t="shared" ref="L183" si="79">SUM(L174:L182)</f>
        <v>117</v>
      </c>
    </row>
    <row r="184" spans="1:12" s="116" customFormat="1" ht="97.5" customHeight="1" thickBot="1" x14ac:dyDescent="0.3">
      <c r="A184" s="123">
        <f>A166</f>
        <v>2</v>
      </c>
      <c r="B184" s="124">
        <f>B166</f>
        <v>4</v>
      </c>
      <c r="C184" s="193" t="s">
        <v>4</v>
      </c>
      <c r="D184" s="194"/>
      <c r="E184" s="91"/>
      <c r="F184" s="92">
        <f>F173+F183</f>
        <v>965</v>
      </c>
      <c r="G184" s="93">
        <f t="shared" ref="G184" si="80">G173+G183</f>
        <v>33.089999999999996</v>
      </c>
      <c r="H184" s="93">
        <f t="shared" ref="H184" si="81">H173+H183</f>
        <v>42.4</v>
      </c>
      <c r="I184" s="93">
        <f t="shared" ref="I184" si="82">I173+I183</f>
        <v>150.89000000000001</v>
      </c>
      <c r="J184" s="93">
        <f t="shared" ref="J184:L184" si="83">J173+J183</f>
        <v>1096.2</v>
      </c>
      <c r="K184" s="94"/>
      <c r="L184" s="148">
        <f t="shared" si="83"/>
        <v>151.80000000000001</v>
      </c>
    </row>
    <row r="185" spans="1:12" ht="43.5" thickBot="1" x14ac:dyDescent="0.25">
      <c r="A185" s="47" t="s">
        <v>14</v>
      </c>
      <c r="B185" s="48" t="s">
        <v>15</v>
      </c>
      <c r="C185" s="185" t="s">
        <v>0</v>
      </c>
      <c r="D185" s="186" t="s">
        <v>13</v>
      </c>
      <c r="E185" s="186" t="s">
        <v>12</v>
      </c>
      <c r="F185" s="186" t="s">
        <v>34</v>
      </c>
      <c r="G185" s="186" t="s">
        <v>1</v>
      </c>
      <c r="H185" s="186" t="s">
        <v>2</v>
      </c>
      <c r="I185" s="186" t="s">
        <v>3</v>
      </c>
      <c r="J185" s="186" t="s">
        <v>10</v>
      </c>
      <c r="K185" s="70" t="s">
        <v>11</v>
      </c>
      <c r="L185" s="70" t="s">
        <v>35</v>
      </c>
    </row>
    <row r="186" spans="1:12" s="116" customFormat="1" ht="20.100000000000001" customHeight="1" x14ac:dyDescent="0.25">
      <c r="A186" s="71">
        <v>2</v>
      </c>
      <c r="B186" s="72">
        <v>5</v>
      </c>
      <c r="C186" s="5" t="s">
        <v>20</v>
      </c>
      <c r="D186" s="6" t="s">
        <v>21</v>
      </c>
      <c r="E186" s="73"/>
      <c r="F186" s="74"/>
      <c r="G186" s="74"/>
      <c r="H186" s="74"/>
      <c r="I186" s="74"/>
      <c r="J186" s="74"/>
      <c r="K186" s="75"/>
      <c r="L186" s="76"/>
    </row>
    <row r="187" spans="1:12" s="116" customFormat="1" ht="20.100000000000001" customHeight="1" x14ac:dyDescent="0.25">
      <c r="A187" s="77"/>
      <c r="B187" s="78"/>
      <c r="C187" s="9"/>
      <c r="D187" s="10"/>
      <c r="E187" s="113"/>
      <c r="F187" s="34"/>
      <c r="G187" s="34"/>
      <c r="H187" s="34"/>
      <c r="I187" s="34"/>
      <c r="J187" s="34"/>
      <c r="K187" s="80"/>
      <c r="L187" s="33"/>
    </row>
    <row r="188" spans="1:12" s="116" customFormat="1" ht="20.100000000000001" customHeight="1" x14ac:dyDescent="0.25">
      <c r="A188" s="77"/>
      <c r="B188" s="78"/>
      <c r="C188" s="9"/>
      <c r="D188" s="11" t="s">
        <v>22</v>
      </c>
      <c r="E188" s="113"/>
      <c r="F188" s="34"/>
      <c r="G188" s="34"/>
      <c r="H188" s="34"/>
      <c r="I188" s="34"/>
      <c r="J188" s="34"/>
      <c r="K188" s="80"/>
      <c r="L188" s="33"/>
    </row>
    <row r="189" spans="1:12" s="116" customFormat="1" ht="20.100000000000001" customHeight="1" x14ac:dyDescent="0.25">
      <c r="A189" s="77"/>
      <c r="B189" s="78"/>
      <c r="C189" s="9"/>
      <c r="D189" s="11" t="s">
        <v>23</v>
      </c>
      <c r="E189" s="113"/>
      <c r="F189" s="34"/>
      <c r="G189" s="81"/>
      <c r="H189" s="81"/>
      <c r="I189" s="81"/>
      <c r="J189" s="34"/>
      <c r="K189" s="80"/>
      <c r="L189" s="33"/>
    </row>
    <row r="190" spans="1:12" s="116" customFormat="1" ht="20.100000000000001" customHeight="1" x14ac:dyDescent="0.25">
      <c r="A190" s="77"/>
      <c r="B190" s="78"/>
      <c r="C190" s="9"/>
      <c r="D190" s="11" t="s">
        <v>24</v>
      </c>
      <c r="E190" s="113"/>
      <c r="F190" s="34"/>
      <c r="G190" s="34"/>
      <c r="H190" s="34"/>
      <c r="I190" s="34"/>
      <c r="J190" s="34"/>
      <c r="K190" s="80"/>
      <c r="L190" s="33"/>
    </row>
    <row r="191" spans="1:12" s="116" customFormat="1" ht="20.100000000000001" customHeight="1" x14ac:dyDescent="0.25">
      <c r="A191" s="77"/>
      <c r="B191" s="78"/>
      <c r="C191" s="9"/>
      <c r="D191" s="10" t="s">
        <v>30</v>
      </c>
      <c r="E191" s="136" t="s">
        <v>70</v>
      </c>
      <c r="F191" s="24">
        <v>200</v>
      </c>
      <c r="G191" s="137">
        <v>5.8</v>
      </c>
      <c r="H191" s="137">
        <v>6.4</v>
      </c>
      <c r="I191" s="137">
        <v>9.4</v>
      </c>
      <c r="J191" s="137">
        <v>120</v>
      </c>
      <c r="K191" s="24" t="s">
        <v>41</v>
      </c>
      <c r="L191" s="33">
        <v>14.8</v>
      </c>
    </row>
    <row r="192" spans="1:12" s="116" customFormat="1" ht="20.100000000000001" customHeight="1" x14ac:dyDescent="0.25">
      <c r="A192" s="77"/>
      <c r="B192" s="78"/>
      <c r="C192" s="9"/>
      <c r="D192" s="10" t="s">
        <v>39</v>
      </c>
      <c r="E192" s="23" t="s">
        <v>43</v>
      </c>
      <c r="F192" s="26">
        <v>40</v>
      </c>
      <c r="G192" s="27">
        <v>2.16</v>
      </c>
      <c r="H192" s="26">
        <v>5.8</v>
      </c>
      <c r="I192" s="26">
        <v>21.3</v>
      </c>
      <c r="J192" s="26">
        <v>146.4</v>
      </c>
      <c r="K192" s="26" t="s">
        <v>41</v>
      </c>
      <c r="L192" s="33">
        <v>20</v>
      </c>
    </row>
    <row r="193" spans="1:12" s="116" customFormat="1" ht="20.100000000000001" customHeight="1" x14ac:dyDescent="0.25">
      <c r="A193" s="82"/>
      <c r="B193" s="83"/>
      <c r="C193" s="14"/>
      <c r="D193" s="15" t="s">
        <v>33</v>
      </c>
      <c r="E193" s="35"/>
      <c r="F193" s="36">
        <f>SUM(F186:F192)</f>
        <v>240</v>
      </c>
      <c r="G193" s="36">
        <f t="shared" ref="G193:J193" si="84">SUM(G186:G192)</f>
        <v>7.96</v>
      </c>
      <c r="H193" s="36">
        <f t="shared" si="84"/>
        <v>12.2</v>
      </c>
      <c r="I193" s="36">
        <f t="shared" si="84"/>
        <v>30.700000000000003</v>
      </c>
      <c r="J193" s="36">
        <f t="shared" si="84"/>
        <v>266.39999999999998</v>
      </c>
      <c r="K193" s="84"/>
      <c r="L193" s="37">
        <f t="shared" ref="L193" si="85">SUM(L186:L192)</f>
        <v>34.799999999999997</v>
      </c>
    </row>
    <row r="194" spans="1:12" s="116" customFormat="1" ht="20.100000000000001" customHeight="1" x14ac:dyDescent="0.25">
      <c r="A194" s="85">
        <f>A186</f>
        <v>2</v>
      </c>
      <c r="B194" s="86">
        <f>B186</f>
        <v>5</v>
      </c>
      <c r="C194" s="18" t="s">
        <v>25</v>
      </c>
      <c r="D194" s="11" t="s">
        <v>26</v>
      </c>
      <c r="E194" s="113" t="s">
        <v>117</v>
      </c>
      <c r="F194" s="34">
        <v>60</v>
      </c>
      <c r="G194" s="34">
        <v>2.2999999999999998</v>
      </c>
      <c r="H194" s="34">
        <v>4.8600000000000003</v>
      </c>
      <c r="I194" s="34">
        <v>4.5</v>
      </c>
      <c r="J194" s="34">
        <v>48</v>
      </c>
      <c r="K194" s="80">
        <v>56</v>
      </c>
      <c r="L194" s="39">
        <v>7</v>
      </c>
    </row>
    <row r="195" spans="1:12" s="116" customFormat="1" ht="20.100000000000001" customHeight="1" x14ac:dyDescent="0.25">
      <c r="A195" s="77"/>
      <c r="B195" s="78"/>
      <c r="C195" s="9"/>
      <c r="D195" s="11" t="s">
        <v>27</v>
      </c>
      <c r="E195" s="25" t="s">
        <v>94</v>
      </c>
      <c r="F195" s="24" t="s">
        <v>71</v>
      </c>
      <c r="G195" s="24">
        <v>4.3</v>
      </c>
      <c r="H195" s="24">
        <v>4.0999999999999996</v>
      </c>
      <c r="I195" s="24">
        <v>17.579999999999998</v>
      </c>
      <c r="J195" s="24">
        <v>124.2</v>
      </c>
      <c r="K195" s="24" t="s">
        <v>97</v>
      </c>
      <c r="L195" s="39">
        <v>15</v>
      </c>
    </row>
    <row r="196" spans="1:12" s="116" customFormat="1" ht="20.100000000000001" customHeight="1" x14ac:dyDescent="0.25">
      <c r="A196" s="77"/>
      <c r="B196" s="78"/>
      <c r="C196" s="9"/>
      <c r="D196" s="11" t="s">
        <v>28</v>
      </c>
      <c r="E196" s="25" t="s">
        <v>95</v>
      </c>
      <c r="F196" s="24" t="s">
        <v>83</v>
      </c>
      <c r="G196" s="27">
        <v>13.9</v>
      </c>
      <c r="H196" s="26">
        <v>14.2</v>
      </c>
      <c r="I196" s="26">
        <v>16.8</v>
      </c>
      <c r="J196" s="26">
        <v>200.1</v>
      </c>
      <c r="K196" s="26" t="s">
        <v>98</v>
      </c>
      <c r="L196" s="39">
        <v>60</v>
      </c>
    </row>
    <row r="197" spans="1:12" s="116" customFormat="1" ht="20.100000000000001" customHeight="1" x14ac:dyDescent="0.25">
      <c r="A197" s="77"/>
      <c r="B197" s="78"/>
      <c r="C197" s="9"/>
      <c r="D197" s="11" t="s">
        <v>29</v>
      </c>
      <c r="E197" s="23" t="s">
        <v>87</v>
      </c>
      <c r="F197" s="24">
        <v>150</v>
      </c>
      <c r="G197" s="27">
        <v>3.7</v>
      </c>
      <c r="H197" s="26">
        <v>6.3</v>
      </c>
      <c r="I197" s="26">
        <v>32.799999999999997</v>
      </c>
      <c r="J197" s="40">
        <v>203</v>
      </c>
      <c r="K197" s="26">
        <v>325</v>
      </c>
      <c r="L197" s="39">
        <v>15</v>
      </c>
    </row>
    <row r="198" spans="1:12" s="116" customFormat="1" ht="20.100000000000001" customHeight="1" x14ac:dyDescent="0.25">
      <c r="A198" s="77"/>
      <c r="B198" s="78"/>
      <c r="C198" s="9"/>
      <c r="D198" s="11" t="s">
        <v>30</v>
      </c>
      <c r="E198" s="31" t="s">
        <v>96</v>
      </c>
      <c r="F198" s="32">
        <v>200</v>
      </c>
      <c r="G198" s="30">
        <v>1</v>
      </c>
      <c r="H198" s="32">
        <v>0.2</v>
      </c>
      <c r="I198" s="29">
        <v>19.8</v>
      </c>
      <c r="J198" s="29">
        <v>86</v>
      </c>
      <c r="K198" s="26">
        <v>442</v>
      </c>
      <c r="L198" s="39">
        <v>10</v>
      </c>
    </row>
    <row r="199" spans="1:12" s="116" customFormat="1" ht="20.100000000000001" customHeight="1" x14ac:dyDescent="0.25">
      <c r="A199" s="77"/>
      <c r="B199" s="78"/>
      <c r="C199" s="9"/>
      <c r="D199" s="11" t="s">
        <v>31</v>
      </c>
      <c r="E199" s="28" t="s">
        <v>69</v>
      </c>
      <c r="F199" s="29">
        <v>25</v>
      </c>
      <c r="G199" s="30">
        <v>2</v>
      </c>
      <c r="H199" s="29">
        <v>0.87</v>
      </c>
      <c r="I199" s="29">
        <v>13.25</v>
      </c>
      <c r="J199" s="29">
        <v>70</v>
      </c>
      <c r="K199" s="26" t="s">
        <v>41</v>
      </c>
      <c r="L199" s="39">
        <v>5</v>
      </c>
    </row>
    <row r="200" spans="1:12" s="116" customFormat="1" ht="36.75" customHeight="1" x14ac:dyDescent="0.25">
      <c r="A200" s="77"/>
      <c r="B200" s="78"/>
      <c r="C200" s="9"/>
      <c r="D200" s="11" t="s">
        <v>32</v>
      </c>
      <c r="E200" s="31" t="s">
        <v>68</v>
      </c>
      <c r="F200" s="32">
        <v>30</v>
      </c>
      <c r="G200" s="30">
        <v>1.95</v>
      </c>
      <c r="H200" s="32">
        <v>0.3</v>
      </c>
      <c r="I200" s="29">
        <v>13.5</v>
      </c>
      <c r="J200" s="29">
        <v>66</v>
      </c>
      <c r="K200" s="24" t="s">
        <v>41</v>
      </c>
      <c r="L200" s="39">
        <v>5</v>
      </c>
    </row>
    <row r="201" spans="1:12" s="116" customFormat="1" ht="20.100000000000001" customHeight="1" x14ac:dyDescent="0.25">
      <c r="A201" s="77"/>
      <c r="B201" s="78"/>
      <c r="C201" s="9"/>
      <c r="D201" s="10"/>
      <c r="E201" s="113"/>
      <c r="F201" s="34"/>
      <c r="G201" s="34"/>
      <c r="H201" s="34"/>
      <c r="I201" s="34"/>
      <c r="J201" s="34"/>
      <c r="K201" s="80"/>
      <c r="L201" s="33"/>
    </row>
    <row r="202" spans="1:12" s="116" customFormat="1" ht="20.100000000000001" customHeight="1" x14ac:dyDescent="0.25">
      <c r="A202" s="77"/>
      <c r="B202" s="78"/>
      <c r="C202" s="9"/>
      <c r="D202" s="10"/>
      <c r="E202" s="113"/>
      <c r="F202" s="34"/>
      <c r="G202" s="34"/>
      <c r="H202" s="34"/>
      <c r="I202" s="34"/>
      <c r="J202" s="34"/>
      <c r="K202" s="80"/>
      <c r="L202" s="33"/>
    </row>
    <row r="203" spans="1:12" s="116" customFormat="1" ht="20.100000000000001" customHeight="1" x14ac:dyDescent="0.25">
      <c r="A203" s="82"/>
      <c r="B203" s="83"/>
      <c r="C203" s="14"/>
      <c r="D203" s="15" t="s">
        <v>33</v>
      </c>
      <c r="E203" s="35"/>
      <c r="F203" s="36">
        <v>725</v>
      </c>
      <c r="G203" s="88">
        <f t="shared" ref="G203:J203" si="86">SUM(G194:G202)</f>
        <v>29.15</v>
      </c>
      <c r="H203" s="88">
        <f t="shared" si="86"/>
        <v>30.830000000000002</v>
      </c>
      <c r="I203" s="88">
        <f t="shared" si="86"/>
        <v>118.22999999999999</v>
      </c>
      <c r="J203" s="88">
        <f t="shared" si="86"/>
        <v>797.3</v>
      </c>
      <c r="K203" s="84"/>
      <c r="L203" s="37">
        <f t="shared" ref="L203" si="87">SUM(L194:L202)</f>
        <v>117</v>
      </c>
    </row>
    <row r="204" spans="1:12" s="116" customFormat="1" ht="20.100000000000001" customHeight="1" thickBot="1" x14ac:dyDescent="0.3">
      <c r="A204" s="89">
        <f>A186</f>
        <v>2</v>
      </c>
      <c r="B204" s="90">
        <f>B186</f>
        <v>5</v>
      </c>
      <c r="C204" s="187" t="s">
        <v>4</v>
      </c>
      <c r="D204" s="188"/>
      <c r="E204" s="91"/>
      <c r="F204" s="92">
        <f>F193+F203</f>
        <v>965</v>
      </c>
      <c r="G204" s="93">
        <f t="shared" ref="G204" si="88">G193+G203</f>
        <v>37.11</v>
      </c>
      <c r="H204" s="93">
        <f t="shared" ref="H204" si="89">H193+H203</f>
        <v>43.03</v>
      </c>
      <c r="I204" s="93">
        <f t="shared" ref="I204" si="90">I193+I203</f>
        <v>148.93</v>
      </c>
      <c r="J204" s="93">
        <f t="shared" ref="J204:L204" si="91">J193+J203</f>
        <v>1063.6999999999998</v>
      </c>
      <c r="K204" s="94"/>
      <c r="L204" s="95">
        <f t="shared" si="91"/>
        <v>151.80000000000001</v>
      </c>
    </row>
  </sheetData>
  <mergeCells count="13">
    <mergeCell ref="C1:E1"/>
    <mergeCell ref="H1:K1"/>
    <mergeCell ref="H2:K2"/>
    <mergeCell ref="C44:D44"/>
    <mergeCell ref="C64:D64"/>
    <mergeCell ref="C84:D84"/>
    <mergeCell ref="C104:D104"/>
    <mergeCell ref="C24:D24"/>
    <mergeCell ref="C204:D204"/>
    <mergeCell ref="C124:D124"/>
    <mergeCell ref="C144:D144"/>
    <mergeCell ref="C164:D164"/>
    <mergeCell ref="C184:D184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opLeftCell="A199" zoomScale="80" zoomScaleNormal="80" workbookViewId="0">
      <selection activeCell="H1" sqref="H1:K1"/>
    </sheetView>
  </sheetViews>
  <sheetFormatPr defaultColWidth="9.140625" defaultRowHeight="14.25" x14ac:dyDescent="0.2"/>
  <cols>
    <col min="1" max="1" width="4.7109375" style="2" customWidth="1"/>
    <col min="2" max="2" width="5.28515625" style="2" customWidth="1"/>
    <col min="3" max="3" width="7.5703125" style="1" customWidth="1"/>
    <col min="4" max="4" width="11.5703125" style="1" customWidth="1"/>
    <col min="5" max="5" width="40.5703125" style="2" customWidth="1"/>
    <col min="6" max="6" width="9.28515625" style="170" customWidth="1"/>
    <col min="7" max="7" width="6.28515625" style="170" customWidth="1"/>
    <col min="8" max="8" width="7.5703125" style="170" customWidth="1"/>
    <col min="9" max="9" width="6.85546875" style="170" customWidth="1"/>
    <col min="10" max="10" width="8.140625" style="170" customWidth="1"/>
    <col min="11" max="11" width="10" style="170" customWidth="1"/>
    <col min="12" max="12" width="9.140625" style="170"/>
    <col min="13" max="16384" width="9.140625" style="2"/>
  </cols>
  <sheetData>
    <row r="1" spans="1:12" ht="20.100000000000001" customHeight="1" x14ac:dyDescent="0.25">
      <c r="A1" s="55" t="s">
        <v>7</v>
      </c>
      <c r="B1" s="56"/>
      <c r="C1" s="197"/>
      <c r="D1" s="198"/>
      <c r="E1" s="198"/>
      <c r="F1" s="57" t="s">
        <v>16</v>
      </c>
      <c r="G1" s="56" t="s">
        <v>17</v>
      </c>
      <c r="H1" s="199"/>
      <c r="I1" s="199"/>
      <c r="J1" s="199"/>
      <c r="K1" s="199"/>
      <c r="L1" s="58"/>
    </row>
    <row r="2" spans="1:12" ht="20.100000000000001" customHeight="1" x14ac:dyDescent="0.25">
      <c r="A2" s="59" t="s">
        <v>6</v>
      </c>
      <c r="B2" s="58"/>
      <c r="C2" s="58"/>
      <c r="D2" s="60"/>
      <c r="E2" s="58"/>
      <c r="F2" s="58"/>
      <c r="G2" s="58" t="s">
        <v>18</v>
      </c>
      <c r="H2" s="195"/>
      <c r="I2" s="195"/>
      <c r="J2" s="195"/>
      <c r="K2" s="195"/>
      <c r="L2" s="58"/>
    </row>
    <row r="3" spans="1:12" ht="20.100000000000001" customHeight="1" x14ac:dyDescent="0.25">
      <c r="A3" s="61" t="s">
        <v>8</v>
      </c>
      <c r="B3" s="58"/>
      <c r="C3" s="58"/>
      <c r="D3" s="62"/>
      <c r="E3" s="10" t="s">
        <v>44</v>
      </c>
      <c r="F3" s="56"/>
      <c r="G3" s="56" t="s">
        <v>19</v>
      </c>
      <c r="H3" s="63"/>
      <c r="I3" s="63"/>
      <c r="J3" s="64">
        <v>2024</v>
      </c>
      <c r="K3" s="65"/>
      <c r="L3" s="58"/>
    </row>
    <row r="4" spans="1:12" ht="20.100000000000001" customHeight="1" thickBot="1" x14ac:dyDescent="0.3">
      <c r="A4" s="58"/>
      <c r="B4" s="58"/>
      <c r="C4" s="58"/>
      <c r="D4" s="61"/>
      <c r="E4" s="58"/>
      <c r="F4" s="58"/>
      <c r="G4" s="58"/>
      <c r="H4" s="66" t="s">
        <v>36</v>
      </c>
      <c r="I4" s="66" t="s">
        <v>37</v>
      </c>
      <c r="J4" s="66" t="s">
        <v>38</v>
      </c>
      <c r="K4" s="58"/>
      <c r="L4" s="58"/>
    </row>
    <row r="5" spans="1:12" ht="57.75" thickBot="1" x14ac:dyDescent="0.25">
      <c r="A5" s="67" t="s">
        <v>14</v>
      </c>
      <c r="B5" s="68" t="s">
        <v>15</v>
      </c>
      <c r="C5" s="69" t="s">
        <v>0</v>
      </c>
      <c r="D5" s="69" t="s">
        <v>13</v>
      </c>
      <c r="E5" s="69" t="s">
        <v>12</v>
      </c>
      <c r="F5" s="112" t="s">
        <v>34</v>
      </c>
      <c r="G5" s="112" t="s">
        <v>1</v>
      </c>
      <c r="H5" s="112" t="s">
        <v>2</v>
      </c>
      <c r="I5" s="112" t="s">
        <v>3</v>
      </c>
      <c r="J5" s="112" t="s">
        <v>10</v>
      </c>
      <c r="K5" s="70" t="s">
        <v>11</v>
      </c>
      <c r="L5" s="70" t="s">
        <v>35</v>
      </c>
    </row>
    <row r="6" spans="1:12" ht="20.100000000000001" customHeight="1" x14ac:dyDescent="0.2">
      <c r="A6" s="71">
        <v>1</v>
      </c>
      <c r="B6" s="72">
        <v>1</v>
      </c>
      <c r="C6" s="5" t="s">
        <v>20</v>
      </c>
      <c r="D6" s="6" t="s">
        <v>21</v>
      </c>
      <c r="E6" s="73"/>
      <c r="F6" s="74"/>
      <c r="G6" s="74"/>
      <c r="H6" s="74"/>
      <c r="I6" s="74"/>
      <c r="J6" s="74"/>
      <c r="K6" s="75"/>
      <c r="L6" s="76"/>
    </row>
    <row r="7" spans="1:12" ht="19.5" customHeight="1" x14ac:dyDescent="0.2">
      <c r="A7" s="77"/>
      <c r="B7" s="78"/>
      <c r="C7" s="9"/>
      <c r="D7" s="10"/>
      <c r="E7" s="38"/>
      <c r="F7" s="34"/>
      <c r="G7" s="79"/>
      <c r="H7" s="79"/>
      <c r="I7" s="79"/>
      <c r="J7" s="79"/>
      <c r="K7" s="80"/>
      <c r="L7" s="33"/>
    </row>
    <row r="8" spans="1:12" ht="19.5" customHeight="1" x14ac:dyDescent="0.2">
      <c r="A8" s="77"/>
      <c r="B8" s="78"/>
      <c r="C8" s="9"/>
      <c r="D8" s="11" t="s">
        <v>22</v>
      </c>
      <c r="E8" s="38"/>
      <c r="F8" s="81"/>
      <c r="G8" s="79"/>
      <c r="H8" s="79"/>
      <c r="I8" s="79"/>
      <c r="J8" s="81"/>
      <c r="K8" s="80"/>
      <c r="L8" s="39"/>
    </row>
    <row r="9" spans="1:12" ht="19.5" customHeight="1" x14ac:dyDescent="0.2">
      <c r="A9" s="77"/>
      <c r="B9" s="78"/>
      <c r="C9" s="9"/>
      <c r="D9" s="11" t="s">
        <v>23</v>
      </c>
      <c r="E9" s="38"/>
      <c r="F9" s="81"/>
      <c r="G9" s="79"/>
      <c r="H9" s="79"/>
      <c r="I9" s="79"/>
      <c r="J9" s="34"/>
      <c r="K9" s="80"/>
      <c r="L9" s="39"/>
    </row>
    <row r="10" spans="1:12" ht="20.100000000000001" customHeight="1" x14ac:dyDescent="0.2">
      <c r="A10" s="77"/>
      <c r="B10" s="78"/>
      <c r="C10" s="9"/>
      <c r="D10" s="11" t="s">
        <v>24</v>
      </c>
      <c r="E10" s="38"/>
      <c r="F10" s="34"/>
      <c r="G10" s="34"/>
      <c r="H10" s="34"/>
      <c r="I10" s="34"/>
      <c r="J10" s="34"/>
      <c r="K10" s="80"/>
      <c r="L10" s="33"/>
    </row>
    <row r="11" spans="1:12" ht="20.100000000000001" customHeight="1" x14ac:dyDescent="0.2">
      <c r="A11" s="77"/>
      <c r="B11" s="78"/>
      <c r="C11" s="9"/>
      <c r="D11" s="10" t="s">
        <v>30</v>
      </c>
      <c r="E11" s="23" t="s">
        <v>59</v>
      </c>
      <c r="F11" s="26">
        <v>200</v>
      </c>
      <c r="G11" s="27">
        <v>0</v>
      </c>
      <c r="H11" s="26">
        <v>0</v>
      </c>
      <c r="I11" s="26">
        <v>15</v>
      </c>
      <c r="J11" s="26">
        <v>60</v>
      </c>
      <c r="K11" s="80">
        <v>430</v>
      </c>
      <c r="L11" s="39">
        <v>10</v>
      </c>
    </row>
    <row r="12" spans="1:12" ht="20.100000000000001" customHeight="1" x14ac:dyDescent="0.2">
      <c r="A12" s="77"/>
      <c r="B12" s="78"/>
      <c r="C12" s="9"/>
      <c r="D12" s="10" t="s">
        <v>39</v>
      </c>
      <c r="E12" s="23" t="s">
        <v>42</v>
      </c>
      <c r="F12" s="26">
        <v>40</v>
      </c>
      <c r="G12" s="27">
        <v>1.3</v>
      </c>
      <c r="H12" s="26">
        <v>2</v>
      </c>
      <c r="I12" s="26">
        <v>15</v>
      </c>
      <c r="J12" s="26">
        <v>104</v>
      </c>
      <c r="K12" s="80" t="s">
        <v>41</v>
      </c>
      <c r="L12" s="39">
        <v>15</v>
      </c>
    </row>
    <row r="13" spans="1:12" ht="20.100000000000001" customHeight="1" x14ac:dyDescent="0.2">
      <c r="A13" s="82"/>
      <c r="B13" s="83"/>
      <c r="C13" s="14"/>
      <c r="D13" s="15" t="s">
        <v>33</v>
      </c>
      <c r="E13" s="35"/>
      <c r="F13" s="36">
        <f>SUM(F6:F12)</f>
        <v>240</v>
      </c>
      <c r="G13" s="36">
        <f t="shared" ref="G13:J13" si="0">SUM(G6:G12)</f>
        <v>1.3</v>
      </c>
      <c r="H13" s="36">
        <f t="shared" si="0"/>
        <v>2</v>
      </c>
      <c r="I13" s="36">
        <f t="shared" si="0"/>
        <v>30</v>
      </c>
      <c r="J13" s="36">
        <f t="shared" si="0"/>
        <v>164</v>
      </c>
      <c r="K13" s="84"/>
      <c r="L13" s="37">
        <f t="shared" ref="L13" si="1">SUM(L6:L12)</f>
        <v>25</v>
      </c>
    </row>
    <row r="14" spans="1:12" s="116" customFormat="1" ht="19.5" customHeight="1" x14ac:dyDescent="0.25">
      <c r="A14" s="114">
        <f>A6</f>
        <v>1</v>
      </c>
      <c r="B14" s="115">
        <f>B6</f>
        <v>1</v>
      </c>
      <c r="C14" s="18" t="s">
        <v>25</v>
      </c>
      <c r="D14" s="11" t="s">
        <v>26</v>
      </c>
      <c r="E14" s="113" t="s">
        <v>107</v>
      </c>
      <c r="F14" s="87">
        <v>60</v>
      </c>
      <c r="G14" s="87">
        <v>0.51</v>
      </c>
      <c r="H14" s="87">
        <v>0.06</v>
      </c>
      <c r="I14" s="87">
        <v>4.72</v>
      </c>
      <c r="J14" s="87">
        <v>49.5</v>
      </c>
      <c r="K14" s="135" t="s">
        <v>108</v>
      </c>
      <c r="L14" s="39">
        <v>10</v>
      </c>
    </row>
    <row r="15" spans="1:12" ht="20.100000000000001" customHeight="1" x14ac:dyDescent="0.2">
      <c r="A15" s="77"/>
      <c r="B15" s="78"/>
      <c r="C15" s="9"/>
      <c r="D15" s="11" t="s">
        <v>27</v>
      </c>
      <c r="E15" s="23" t="s">
        <v>56</v>
      </c>
      <c r="F15" s="24" t="s">
        <v>101</v>
      </c>
      <c r="G15" s="24">
        <v>7.67</v>
      </c>
      <c r="H15" s="24">
        <v>4.58</v>
      </c>
      <c r="I15" s="24">
        <v>28.22</v>
      </c>
      <c r="J15" s="24">
        <v>185.4</v>
      </c>
      <c r="K15" s="24" t="s">
        <v>58</v>
      </c>
      <c r="L15" s="39">
        <v>15</v>
      </c>
    </row>
    <row r="16" spans="1:12" ht="20.100000000000001" customHeight="1" x14ac:dyDescent="0.2">
      <c r="A16" s="77"/>
      <c r="B16" s="78"/>
      <c r="C16" s="9"/>
      <c r="D16" s="11" t="s">
        <v>28</v>
      </c>
      <c r="E16" s="28" t="s">
        <v>66</v>
      </c>
      <c r="F16" s="29">
        <v>100</v>
      </c>
      <c r="G16" s="30">
        <v>10.9</v>
      </c>
      <c r="H16" s="29">
        <v>17.100000000000001</v>
      </c>
      <c r="I16" s="29">
        <v>4.9000000000000004</v>
      </c>
      <c r="J16" s="29">
        <v>235</v>
      </c>
      <c r="K16" s="26">
        <v>260</v>
      </c>
      <c r="L16" s="39">
        <v>57</v>
      </c>
    </row>
    <row r="17" spans="1:12" ht="20.100000000000001" customHeight="1" x14ac:dyDescent="0.2">
      <c r="A17" s="77"/>
      <c r="B17" s="78"/>
      <c r="C17" s="9"/>
      <c r="D17" s="11" t="s">
        <v>29</v>
      </c>
      <c r="E17" s="25" t="s">
        <v>52</v>
      </c>
      <c r="F17" s="24">
        <v>180</v>
      </c>
      <c r="G17" s="27">
        <v>6.6</v>
      </c>
      <c r="H17" s="26">
        <v>5.76</v>
      </c>
      <c r="I17" s="26">
        <v>37.5</v>
      </c>
      <c r="J17" s="26">
        <v>229.2</v>
      </c>
      <c r="K17" s="26">
        <v>331</v>
      </c>
      <c r="L17" s="39">
        <v>10</v>
      </c>
    </row>
    <row r="18" spans="1:12" ht="20.100000000000001" customHeight="1" x14ac:dyDescent="0.2">
      <c r="A18" s="77"/>
      <c r="B18" s="78"/>
      <c r="C18" s="9"/>
      <c r="D18" s="11" t="s">
        <v>30</v>
      </c>
      <c r="E18" s="31" t="s">
        <v>67</v>
      </c>
      <c r="F18" s="24">
        <v>200</v>
      </c>
      <c r="G18" s="30">
        <v>1</v>
      </c>
      <c r="H18" s="32">
        <v>0.2</v>
      </c>
      <c r="I18" s="29">
        <v>19.8</v>
      </c>
      <c r="J18" s="29">
        <v>86</v>
      </c>
      <c r="K18" s="26">
        <v>442</v>
      </c>
      <c r="L18" s="39">
        <v>10</v>
      </c>
    </row>
    <row r="19" spans="1:12" ht="20.100000000000001" customHeight="1" x14ac:dyDescent="0.2">
      <c r="A19" s="77"/>
      <c r="B19" s="78"/>
      <c r="C19" s="9"/>
      <c r="D19" s="11" t="s">
        <v>31</v>
      </c>
      <c r="E19" s="28" t="s">
        <v>69</v>
      </c>
      <c r="F19" s="26">
        <v>25</v>
      </c>
      <c r="G19" s="30">
        <v>2</v>
      </c>
      <c r="H19" s="29">
        <v>0.87</v>
      </c>
      <c r="I19" s="29">
        <v>13.25</v>
      </c>
      <c r="J19" s="29">
        <v>70</v>
      </c>
      <c r="K19" s="80" t="s">
        <v>41</v>
      </c>
      <c r="L19" s="39">
        <v>5</v>
      </c>
    </row>
    <row r="20" spans="1:12" ht="27" customHeight="1" x14ac:dyDescent="0.2">
      <c r="A20" s="77"/>
      <c r="B20" s="78"/>
      <c r="C20" s="9"/>
      <c r="D20" s="11" t="s">
        <v>32</v>
      </c>
      <c r="E20" s="31" t="s">
        <v>68</v>
      </c>
      <c r="F20" s="32">
        <v>30</v>
      </c>
      <c r="G20" s="30">
        <v>1.95</v>
      </c>
      <c r="H20" s="32">
        <v>0.3</v>
      </c>
      <c r="I20" s="29">
        <v>13.5</v>
      </c>
      <c r="J20" s="29">
        <v>66</v>
      </c>
      <c r="K20" s="80" t="s">
        <v>41</v>
      </c>
      <c r="L20" s="39">
        <v>5</v>
      </c>
    </row>
    <row r="21" spans="1:12" ht="4.5" customHeight="1" x14ac:dyDescent="0.2">
      <c r="A21" s="77"/>
      <c r="B21" s="78"/>
      <c r="C21" s="9"/>
      <c r="D21" s="10"/>
      <c r="E21" s="113"/>
      <c r="F21" s="34"/>
      <c r="G21" s="34"/>
      <c r="H21" s="34"/>
      <c r="I21" s="34"/>
      <c r="J21" s="34"/>
      <c r="K21" s="80"/>
      <c r="L21" s="33"/>
    </row>
    <row r="22" spans="1:12" ht="12" customHeight="1" x14ac:dyDescent="0.2">
      <c r="A22" s="77"/>
      <c r="B22" s="78"/>
      <c r="C22" s="9"/>
      <c r="D22" s="10"/>
      <c r="E22" s="113"/>
      <c r="F22" s="34"/>
      <c r="G22" s="34"/>
      <c r="H22" s="34"/>
      <c r="I22" s="34"/>
      <c r="J22" s="34"/>
      <c r="K22" s="80"/>
      <c r="L22" s="33"/>
    </row>
    <row r="23" spans="1:12" ht="18.75" customHeight="1" x14ac:dyDescent="0.2">
      <c r="A23" s="82"/>
      <c r="B23" s="83"/>
      <c r="C23" s="14"/>
      <c r="D23" s="15" t="s">
        <v>33</v>
      </c>
      <c r="E23" s="35"/>
      <c r="F23" s="36">
        <v>800</v>
      </c>
      <c r="G23" s="88">
        <f>SUM(G14:G22)</f>
        <v>30.63</v>
      </c>
      <c r="H23" s="88">
        <f t="shared" ref="H23:J23" si="2">SUM(H14:H22)</f>
        <v>28.87</v>
      </c>
      <c r="I23" s="88">
        <f t="shared" si="2"/>
        <v>121.89</v>
      </c>
      <c r="J23" s="88">
        <f t="shared" si="2"/>
        <v>921.09999999999991</v>
      </c>
      <c r="K23" s="84"/>
      <c r="L23" s="37">
        <f t="shared" ref="L23" si="3">SUM(L14:L22)</f>
        <v>112</v>
      </c>
    </row>
    <row r="24" spans="1:12" ht="21.75" customHeight="1" thickBot="1" x14ac:dyDescent="0.25">
      <c r="A24" s="89">
        <f>A6</f>
        <v>1</v>
      </c>
      <c r="B24" s="90">
        <f>B6</f>
        <v>1</v>
      </c>
      <c r="C24" s="187" t="s">
        <v>4</v>
      </c>
      <c r="D24" s="188"/>
      <c r="E24" s="91"/>
      <c r="F24" s="92">
        <f>F13+F23</f>
        <v>1040</v>
      </c>
      <c r="G24" s="93">
        <f t="shared" ref="G24:J24" si="4">G13+G23</f>
        <v>31.93</v>
      </c>
      <c r="H24" s="93">
        <f t="shared" si="4"/>
        <v>30.87</v>
      </c>
      <c r="I24" s="93">
        <f t="shared" si="4"/>
        <v>151.88999999999999</v>
      </c>
      <c r="J24" s="93">
        <f t="shared" si="4"/>
        <v>1085.0999999999999</v>
      </c>
      <c r="K24" s="94"/>
      <c r="L24" s="95">
        <f t="shared" ref="L24" si="5">L13+L23</f>
        <v>137</v>
      </c>
    </row>
    <row r="25" spans="1:12" ht="20.100000000000001" customHeight="1" x14ac:dyDescent="0.2">
      <c r="A25" s="96">
        <v>1</v>
      </c>
      <c r="B25" s="78">
        <v>2</v>
      </c>
      <c r="C25" s="5" t="s">
        <v>20</v>
      </c>
      <c r="D25" s="6" t="s">
        <v>21</v>
      </c>
      <c r="E25" s="73"/>
      <c r="F25" s="74"/>
      <c r="G25" s="74"/>
      <c r="H25" s="74"/>
      <c r="I25" s="74"/>
      <c r="J25" s="74"/>
      <c r="K25" s="75"/>
      <c r="L25" s="76"/>
    </row>
    <row r="26" spans="1:12" ht="20.100000000000001" customHeight="1" x14ac:dyDescent="0.2">
      <c r="A26" s="96"/>
      <c r="B26" s="78"/>
      <c r="C26" s="9"/>
      <c r="D26" s="10"/>
      <c r="E26" s="38"/>
      <c r="F26" s="34"/>
      <c r="G26" s="34"/>
      <c r="H26" s="34"/>
      <c r="I26" s="34"/>
      <c r="J26" s="34"/>
      <c r="K26" s="80"/>
      <c r="L26" s="33"/>
    </row>
    <row r="27" spans="1:12" ht="20.100000000000001" customHeight="1" x14ac:dyDescent="0.2">
      <c r="A27" s="96"/>
      <c r="B27" s="78"/>
      <c r="C27" s="9"/>
      <c r="D27" s="11" t="s">
        <v>22</v>
      </c>
      <c r="E27" s="38"/>
      <c r="F27" s="81"/>
      <c r="G27" s="34"/>
      <c r="H27" s="34"/>
      <c r="I27" s="34"/>
      <c r="J27" s="81"/>
      <c r="K27" s="80"/>
      <c r="L27" s="39"/>
    </row>
    <row r="28" spans="1:12" ht="20.100000000000001" customHeight="1" x14ac:dyDescent="0.2">
      <c r="A28" s="96"/>
      <c r="B28" s="78"/>
      <c r="C28" s="9"/>
      <c r="D28" s="11" t="s">
        <v>23</v>
      </c>
      <c r="E28" s="38"/>
      <c r="F28" s="81"/>
      <c r="G28" s="81"/>
      <c r="H28" s="81"/>
      <c r="I28" s="81"/>
      <c r="J28" s="81"/>
      <c r="K28" s="80"/>
      <c r="L28" s="39"/>
    </row>
    <row r="29" spans="1:12" ht="20.100000000000001" customHeight="1" x14ac:dyDescent="0.2">
      <c r="A29" s="96"/>
      <c r="B29" s="78"/>
      <c r="C29" s="9"/>
      <c r="D29" s="11" t="s">
        <v>24</v>
      </c>
      <c r="E29" s="38"/>
      <c r="F29" s="34"/>
      <c r="G29" s="34"/>
      <c r="H29" s="34"/>
      <c r="I29" s="34"/>
      <c r="J29" s="34"/>
      <c r="K29" s="80"/>
      <c r="L29" s="33"/>
    </row>
    <row r="30" spans="1:12" ht="20.100000000000001" customHeight="1" x14ac:dyDescent="0.2">
      <c r="A30" s="96"/>
      <c r="B30" s="78"/>
      <c r="C30" s="9"/>
      <c r="D30" s="10" t="s">
        <v>30</v>
      </c>
      <c r="E30" s="38" t="s">
        <v>47</v>
      </c>
      <c r="F30" s="34">
        <v>200</v>
      </c>
      <c r="G30" s="34">
        <v>1.5</v>
      </c>
      <c r="H30" s="34">
        <v>1.3</v>
      </c>
      <c r="I30" s="34">
        <v>22.3</v>
      </c>
      <c r="J30" s="34">
        <v>107</v>
      </c>
      <c r="K30" s="80">
        <v>432</v>
      </c>
      <c r="L30" s="39">
        <v>10</v>
      </c>
    </row>
    <row r="31" spans="1:12" ht="20.100000000000001" customHeight="1" x14ac:dyDescent="0.2">
      <c r="A31" s="96"/>
      <c r="B31" s="78"/>
      <c r="C31" s="9"/>
      <c r="D31" s="10" t="s">
        <v>39</v>
      </c>
      <c r="E31" s="23" t="s">
        <v>72</v>
      </c>
      <c r="F31" s="26">
        <v>50</v>
      </c>
      <c r="G31" s="27">
        <v>0.4</v>
      </c>
      <c r="H31" s="26">
        <v>0.1</v>
      </c>
      <c r="I31" s="26">
        <v>39.9</v>
      </c>
      <c r="J31" s="26">
        <v>163</v>
      </c>
      <c r="K31" s="80" t="s">
        <v>41</v>
      </c>
      <c r="L31" s="39">
        <v>15</v>
      </c>
    </row>
    <row r="32" spans="1:12" ht="20.100000000000001" customHeight="1" x14ac:dyDescent="0.2">
      <c r="A32" s="97"/>
      <c r="B32" s="83"/>
      <c r="C32" s="14"/>
      <c r="D32" s="15" t="s">
        <v>33</v>
      </c>
      <c r="E32" s="35"/>
      <c r="F32" s="36">
        <f>SUM(F25:F31)</f>
        <v>250</v>
      </c>
      <c r="G32" s="36">
        <f t="shared" ref="G32:L32" si="6">SUM(G25:G31)</f>
        <v>1.9</v>
      </c>
      <c r="H32" s="36">
        <f t="shared" si="6"/>
        <v>1.4000000000000001</v>
      </c>
      <c r="I32" s="36">
        <f t="shared" si="6"/>
        <v>62.2</v>
      </c>
      <c r="J32" s="36">
        <f t="shared" si="6"/>
        <v>270</v>
      </c>
      <c r="K32" s="84"/>
      <c r="L32" s="37">
        <f t="shared" si="6"/>
        <v>25</v>
      </c>
    </row>
    <row r="33" spans="1:12" s="116" customFormat="1" ht="20.100000000000001" customHeight="1" x14ac:dyDescent="0.25">
      <c r="A33" s="114">
        <f>A25</f>
        <v>1</v>
      </c>
      <c r="B33" s="115">
        <f>B25</f>
        <v>2</v>
      </c>
      <c r="C33" s="18" t="s">
        <v>25</v>
      </c>
      <c r="D33" s="11" t="s">
        <v>26</v>
      </c>
      <c r="E33" s="113" t="s">
        <v>109</v>
      </c>
      <c r="F33" s="34">
        <v>60</v>
      </c>
      <c r="G33" s="34">
        <v>2</v>
      </c>
      <c r="H33" s="34">
        <v>3.6</v>
      </c>
      <c r="I33" s="34">
        <v>8.6999999999999993</v>
      </c>
      <c r="J33" s="34">
        <v>100</v>
      </c>
      <c r="K33" s="135" t="s">
        <v>110</v>
      </c>
      <c r="L33" s="39">
        <v>10</v>
      </c>
    </row>
    <row r="34" spans="1:12" ht="20.100000000000001" customHeight="1" x14ac:dyDescent="0.2">
      <c r="A34" s="96"/>
      <c r="B34" s="78"/>
      <c r="C34" s="9"/>
      <c r="D34" s="11" t="s">
        <v>27</v>
      </c>
      <c r="E34" s="25" t="s">
        <v>60</v>
      </c>
      <c r="F34" s="24" t="s">
        <v>46</v>
      </c>
      <c r="G34" s="24">
        <v>3.08</v>
      </c>
      <c r="H34" s="24">
        <v>5.6</v>
      </c>
      <c r="I34" s="24">
        <v>7.96</v>
      </c>
      <c r="J34" s="24">
        <v>95.53</v>
      </c>
      <c r="K34" s="24">
        <v>84</v>
      </c>
      <c r="L34" s="39">
        <v>12</v>
      </c>
    </row>
    <row r="35" spans="1:12" ht="20.100000000000001" customHeight="1" x14ac:dyDescent="0.2">
      <c r="A35" s="96"/>
      <c r="B35" s="78"/>
      <c r="C35" s="9"/>
      <c r="D35" s="11" t="s">
        <v>28</v>
      </c>
      <c r="E35" s="25" t="s">
        <v>64</v>
      </c>
      <c r="F35" s="24">
        <v>280</v>
      </c>
      <c r="G35" s="27">
        <v>20.2</v>
      </c>
      <c r="H35" s="26">
        <v>24.4</v>
      </c>
      <c r="I35" s="26">
        <v>51.69</v>
      </c>
      <c r="J35" s="26">
        <v>459.2</v>
      </c>
      <c r="K35" s="26">
        <v>311</v>
      </c>
      <c r="L35" s="39">
        <v>70</v>
      </c>
    </row>
    <row r="36" spans="1:12" ht="20.100000000000001" customHeight="1" x14ac:dyDescent="0.2">
      <c r="A36" s="96"/>
      <c r="B36" s="78"/>
      <c r="C36" s="9"/>
      <c r="D36" s="11" t="s">
        <v>29</v>
      </c>
      <c r="E36" s="98"/>
      <c r="F36" s="99"/>
      <c r="G36" s="100"/>
      <c r="H36" s="100"/>
      <c r="I36" s="100"/>
      <c r="J36" s="100"/>
      <c r="K36" s="101"/>
      <c r="L36" s="33"/>
    </row>
    <row r="37" spans="1:12" ht="20.100000000000001" customHeight="1" x14ac:dyDescent="0.2">
      <c r="A37" s="96"/>
      <c r="B37" s="78"/>
      <c r="C37" s="9"/>
      <c r="D37" s="11" t="s">
        <v>30</v>
      </c>
      <c r="E37" s="28" t="s">
        <v>74</v>
      </c>
      <c r="F37" s="26">
        <v>200</v>
      </c>
      <c r="G37" s="30">
        <v>0.6</v>
      </c>
      <c r="H37" s="29">
        <v>0.1</v>
      </c>
      <c r="I37" s="29">
        <v>31.7</v>
      </c>
      <c r="J37" s="29">
        <v>131</v>
      </c>
      <c r="K37" s="24">
        <v>402</v>
      </c>
      <c r="L37" s="39">
        <v>10</v>
      </c>
    </row>
    <row r="38" spans="1:12" ht="20.100000000000001" customHeight="1" x14ac:dyDescent="0.2">
      <c r="A38" s="96"/>
      <c r="B38" s="78"/>
      <c r="C38" s="9"/>
      <c r="D38" s="11" t="s">
        <v>31</v>
      </c>
      <c r="E38" s="28" t="s">
        <v>69</v>
      </c>
      <c r="F38" s="26">
        <v>25</v>
      </c>
      <c r="G38" s="30">
        <v>2</v>
      </c>
      <c r="H38" s="29">
        <v>0.87</v>
      </c>
      <c r="I38" s="29">
        <v>13.25</v>
      </c>
      <c r="J38" s="29">
        <v>70</v>
      </c>
      <c r="K38" s="80" t="s">
        <v>41</v>
      </c>
      <c r="L38" s="39">
        <v>5</v>
      </c>
    </row>
    <row r="39" spans="1:12" ht="20.100000000000001" customHeight="1" x14ac:dyDescent="0.2">
      <c r="A39" s="96"/>
      <c r="B39" s="78"/>
      <c r="C39" s="9"/>
      <c r="D39" s="11" t="s">
        <v>32</v>
      </c>
      <c r="E39" s="31" t="s">
        <v>68</v>
      </c>
      <c r="F39" s="32">
        <v>30</v>
      </c>
      <c r="G39" s="30">
        <v>1.95</v>
      </c>
      <c r="H39" s="32">
        <v>0.3</v>
      </c>
      <c r="I39" s="29">
        <v>13.5</v>
      </c>
      <c r="J39" s="29">
        <v>66</v>
      </c>
      <c r="K39" s="80" t="s">
        <v>41</v>
      </c>
      <c r="L39" s="39">
        <v>5</v>
      </c>
    </row>
    <row r="40" spans="1:12" ht="20.100000000000001" customHeight="1" x14ac:dyDescent="0.2">
      <c r="A40" s="96"/>
      <c r="B40" s="78"/>
      <c r="C40" s="9"/>
      <c r="D40" s="10"/>
      <c r="E40" s="38"/>
      <c r="F40" s="34"/>
      <c r="G40" s="34"/>
      <c r="H40" s="34"/>
      <c r="I40" s="34"/>
      <c r="J40" s="34"/>
      <c r="K40" s="80"/>
      <c r="L40" s="33"/>
    </row>
    <row r="41" spans="1:12" ht="20.100000000000001" customHeight="1" x14ac:dyDescent="0.2">
      <c r="A41" s="96"/>
      <c r="B41" s="78"/>
      <c r="C41" s="9"/>
      <c r="D41" s="10"/>
      <c r="E41" s="38"/>
      <c r="F41" s="34"/>
      <c r="G41" s="34"/>
      <c r="H41" s="34"/>
      <c r="I41" s="34"/>
      <c r="J41" s="34"/>
      <c r="K41" s="80"/>
      <c r="L41" s="33"/>
    </row>
    <row r="42" spans="1:12" ht="20.100000000000001" customHeight="1" x14ac:dyDescent="0.2">
      <c r="A42" s="97"/>
      <c r="B42" s="83"/>
      <c r="C42" s="14"/>
      <c r="D42" s="15" t="s">
        <v>33</v>
      </c>
      <c r="E42" s="35"/>
      <c r="F42" s="36">
        <v>800</v>
      </c>
      <c r="G42" s="36">
        <f t="shared" ref="G42:L42" si="7">SUM(G33:G41)</f>
        <v>29.830000000000002</v>
      </c>
      <c r="H42" s="36">
        <f t="shared" si="7"/>
        <v>34.86999999999999</v>
      </c>
      <c r="I42" s="36">
        <f t="shared" si="7"/>
        <v>126.8</v>
      </c>
      <c r="J42" s="88">
        <f t="shared" si="7"/>
        <v>921.73</v>
      </c>
      <c r="K42" s="84"/>
      <c r="L42" s="37">
        <f t="shared" si="7"/>
        <v>112</v>
      </c>
    </row>
    <row r="43" spans="1:12" ht="138.75" customHeight="1" thickBot="1" x14ac:dyDescent="0.25">
      <c r="A43" s="102">
        <f>A25</f>
        <v>1</v>
      </c>
      <c r="B43" s="102">
        <f>B25</f>
        <v>2</v>
      </c>
      <c r="C43" s="187" t="s">
        <v>4</v>
      </c>
      <c r="D43" s="188"/>
      <c r="E43" s="91"/>
      <c r="F43" s="92">
        <f>F32+F42</f>
        <v>1050</v>
      </c>
      <c r="G43" s="92">
        <f t="shared" ref="G43:L43" si="8">G32+G42</f>
        <v>31.73</v>
      </c>
      <c r="H43" s="92">
        <f t="shared" si="8"/>
        <v>36.269999999999989</v>
      </c>
      <c r="I43" s="92">
        <f t="shared" si="8"/>
        <v>189</v>
      </c>
      <c r="J43" s="93">
        <f t="shared" si="8"/>
        <v>1191.73</v>
      </c>
      <c r="K43" s="94"/>
      <c r="L43" s="95">
        <f t="shared" si="8"/>
        <v>137</v>
      </c>
    </row>
    <row r="44" spans="1:12" ht="20.100000000000001" customHeight="1" x14ac:dyDescent="0.2">
      <c r="A44" s="71">
        <v>1</v>
      </c>
      <c r="B44" s="72">
        <v>3</v>
      </c>
      <c r="C44" s="5" t="s">
        <v>20</v>
      </c>
      <c r="D44" s="6" t="s">
        <v>21</v>
      </c>
      <c r="E44" s="73"/>
      <c r="F44" s="74"/>
      <c r="G44" s="74"/>
      <c r="H44" s="74"/>
      <c r="I44" s="74"/>
      <c r="J44" s="74"/>
      <c r="K44" s="75"/>
      <c r="L44" s="76"/>
    </row>
    <row r="45" spans="1:12" ht="20.100000000000001" customHeight="1" x14ac:dyDescent="0.2">
      <c r="A45" s="77"/>
      <c r="B45" s="78"/>
      <c r="C45" s="9"/>
      <c r="D45" s="10"/>
      <c r="E45" s="38"/>
      <c r="F45" s="34"/>
      <c r="G45" s="34"/>
      <c r="H45" s="34"/>
      <c r="I45" s="34"/>
      <c r="J45" s="34"/>
      <c r="K45" s="80"/>
      <c r="L45" s="33"/>
    </row>
    <row r="46" spans="1:12" ht="20.100000000000001" customHeight="1" x14ac:dyDescent="0.2">
      <c r="A46" s="77"/>
      <c r="B46" s="78"/>
      <c r="C46" s="9"/>
      <c r="D46" s="11" t="s">
        <v>22</v>
      </c>
      <c r="E46" s="38"/>
      <c r="F46" s="81"/>
      <c r="G46" s="34"/>
      <c r="H46" s="34"/>
      <c r="I46" s="34"/>
      <c r="J46" s="81"/>
      <c r="K46" s="80"/>
      <c r="L46" s="39"/>
    </row>
    <row r="47" spans="1:12" ht="20.100000000000001" customHeight="1" x14ac:dyDescent="0.2">
      <c r="A47" s="77"/>
      <c r="B47" s="78"/>
      <c r="C47" s="9"/>
      <c r="D47" s="11" t="s">
        <v>23</v>
      </c>
      <c r="E47" s="38"/>
      <c r="F47" s="81"/>
      <c r="G47" s="34"/>
      <c r="H47" s="34"/>
      <c r="I47" s="34"/>
      <c r="J47" s="81"/>
      <c r="K47" s="80"/>
      <c r="L47" s="39"/>
    </row>
    <row r="48" spans="1:12" ht="20.100000000000001" customHeight="1" x14ac:dyDescent="0.2">
      <c r="A48" s="77"/>
      <c r="B48" s="78"/>
      <c r="C48" s="9"/>
      <c r="D48" s="11" t="s">
        <v>24</v>
      </c>
      <c r="E48" s="38"/>
      <c r="F48" s="34"/>
      <c r="G48" s="34"/>
      <c r="H48" s="34"/>
      <c r="I48" s="34"/>
      <c r="J48" s="34"/>
      <c r="K48" s="80"/>
      <c r="L48" s="33"/>
    </row>
    <row r="49" spans="1:12" ht="20.100000000000001" customHeight="1" x14ac:dyDescent="0.2">
      <c r="A49" s="77"/>
      <c r="B49" s="78"/>
      <c r="C49" s="9"/>
      <c r="D49" s="10" t="s">
        <v>30</v>
      </c>
      <c r="E49" s="38" t="s">
        <v>48</v>
      </c>
      <c r="F49" s="103">
        <v>205</v>
      </c>
      <c r="G49" s="34">
        <v>0.3</v>
      </c>
      <c r="H49" s="34">
        <v>0</v>
      </c>
      <c r="I49" s="34">
        <v>15.2</v>
      </c>
      <c r="J49" s="34">
        <v>62</v>
      </c>
      <c r="K49" s="80">
        <v>431</v>
      </c>
      <c r="L49" s="39">
        <v>10</v>
      </c>
    </row>
    <row r="50" spans="1:12" ht="20.100000000000001" customHeight="1" x14ac:dyDescent="0.2">
      <c r="A50" s="77"/>
      <c r="B50" s="78"/>
      <c r="C50" s="9"/>
      <c r="D50" s="10" t="s">
        <v>39</v>
      </c>
      <c r="E50" s="38" t="s">
        <v>43</v>
      </c>
      <c r="F50" s="34">
        <v>40</v>
      </c>
      <c r="G50" s="27">
        <v>2.16</v>
      </c>
      <c r="H50" s="26">
        <v>5.8</v>
      </c>
      <c r="I50" s="26">
        <v>21.3</v>
      </c>
      <c r="J50" s="26">
        <v>146.4</v>
      </c>
      <c r="K50" s="80" t="s">
        <v>41</v>
      </c>
      <c r="L50" s="39">
        <v>15</v>
      </c>
    </row>
    <row r="51" spans="1:12" ht="20.100000000000001" customHeight="1" x14ac:dyDescent="0.2">
      <c r="A51" s="82"/>
      <c r="B51" s="83"/>
      <c r="C51" s="14"/>
      <c r="D51" s="15" t="s">
        <v>33</v>
      </c>
      <c r="E51" s="35"/>
      <c r="F51" s="36">
        <f>SUM(F44:F50)</f>
        <v>245</v>
      </c>
      <c r="G51" s="36">
        <f t="shared" ref="G51:L51" si="9">SUM(G44:G50)</f>
        <v>2.46</v>
      </c>
      <c r="H51" s="36">
        <f t="shared" si="9"/>
        <v>5.8</v>
      </c>
      <c r="I51" s="36">
        <f t="shared" si="9"/>
        <v>36.5</v>
      </c>
      <c r="J51" s="36">
        <f t="shared" si="9"/>
        <v>208.4</v>
      </c>
      <c r="K51" s="84"/>
      <c r="L51" s="37">
        <f t="shared" si="9"/>
        <v>25</v>
      </c>
    </row>
    <row r="52" spans="1:12" s="116" customFormat="1" ht="20.100000000000001" customHeight="1" x14ac:dyDescent="0.25">
      <c r="A52" s="85">
        <f>A44</f>
        <v>1</v>
      </c>
      <c r="B52" s="86">
        <f>B44</f>
        <v>3</v>
      </c>
      <c r="C52" s="18" t="s">
        <v>25</v>
      </c>
      <c r="D52" s="11" t="s">
        <v>26</v>
      </c>
      <c r="E52" s="113" t="s">
        <v>111</v>
      </c>
      <c r="F52" s="34">
        <v>60</v>
      </c>
      <c r="G52" s="34">
        <v>0.48</v>
      </c>
      <c r="H52" s="34">
        <v>0.09</v>
      </c>
      <c r="I52" s="34">
        <v>1.5</v>
      </c>
      <c r="J52" s="34">
        <v>8.4</v>
      </c>
      <c r="K52" s="135">
        <v>71</v>
      </c>
      <c r="L52" s="39">
        <v>12</v>
      </c>
    </row>
    <row r="53" spans="1:12" ht="20.100000000000001" customHeight="1" x14ac:dyDescent="0.2">
      <c r="A53" s="77"/>
      <c r="B53" s="78"/>
      <c r="C53" s="9"/>
      <c r="D53" s="11" t="s">
        <v>27</v>
      </c>
      <c r="E53" s="23" t="s">
        <v>75</v>
      </c>
      <c r="F53" s="24" t="s">
        <v>46</v>
      </c>
      <c r="G53" s="24">
        <v>4</v>
      </c>
      <c r="H53" s="24">
        <v>5.77</v>
      </c>
      <c r="I53" s="24">
        <v>17.11</v>
      </c>
      <c r="J53" s="24">
        <v>152.75</v>
      </c>
      <c r="K53" s="24">
        <v>91</v>
      </c>
      <c r="L53" s="39">
        <v>10</v>
      </c>
    </row>
    <row r="54" spans="1:12" ht="20.100000000000001" customHeight="1" x14ac:dyDescent="0.2">
      <c r="A54" s="77"/>
      <c r="B54" s="78"/>
      <c r="C54" s="9"/>
      <c r="D54" s="11" t="s">
        <v>28</v>
      </c>
      <c r="E54" s="25" t="s">
        <v>76</v>
      </c>
      <c r="F54" s="26">
        <v>100</v>
      </c>
      <c r="G54" s="27">
        <v>14.2</v>
      </c>
      <c r="H54" s="26">
        <v>15</v>
      </c>
      <c r="I54" s="26">
        <v>20.260000000000002</v>
      </c>
      <c r="J54" s="26">
        <v>223.4</v>
      </c>
      <c r="K54" s="26">
        <v>345</v>
      </c>
      <c r="L54" s="39">
        <v>55</v>
      </c>
    </row>
    <row r="55" spans="1:12" ht="20.100000000000001" customHeight="1" x14ac:dyDescent="0.2">
      <c r="A55" s="77"/>
      <c r="B55" s="78"/>
      <c r="C55" s="9"/>
      <c r="D55" s="11" t="s">
        <v>29</v>
      </c>
      <c r="E55" s="23" t="s">
        <v>77</v>
      </c>
      <c r="F55" s="26">
        <v>180</v>
      </c>
      <c r="G55" s="27">
        <v>4.72</v>
      </c>
      <c r="H55" s="26">
        <v>6.48</v>
      </c>
      <c r="I55" s="26">
        <v>24.36</v>
      </c>
      <c r="J55" s="26">
        <v>194</v>
      </c>
      <c r="K55" s="26">
        <v>335</v>
      </c>
      <c r="L55" s="39">
        <v>15</v>
      </c>
    </row>
    <row r="56" spans="1:12" ht="20.100000000000001" customHeight="1" x14ac:dyDescent="0.2">
      <c r="A56" s="77"/>
      <c r="B56" s="78"/>
      <c r="C56" s="9"/>
      <c r="D56" s="11" t="s">
        <v>30</v>
      </c>
      <c r="E56" s="23" t="s">
        <v>54</v>
      </c>
      <c r="F56" s="26">
        <v>200</v>
      </c>
      <c r="G56" s="27">
        <v>0.2</v>
      </c>
      <c r="H56" s="26">
        <v>0</v>
      </c>
      <c r="I56" s="26">
        <v>25.7</v>
      </c>
      <c r="J56" s="26">
        <v>105</v>
      </c>
      <c r="K56" s="26">
        <v>436</v>
      </c>
      <c r="L56" s="39">
        <v>10</v>
      </c>
    </row>
    <row r="57" spans="1:12" ht="20.100000000000001" customHeight="1" x14ac:dyDescent="0.2">
      <c r="A57" s="77"/>
      <c r="B57" s="78"/>
      <c r="C57" s="9"/>
      <c r="D57" s="11" t="s">
        <v>31</v>
      </c>
      <c r="E57" s="28" t="s">
        <v>69</v>
      </c>
      <c r="F57" s="26">
        <v>25</v>
      </c>
      <c r="G57" s="30">
        <v>2</v>
      </c>
      <c r="H57" s="29">
        <v>0.87</v>
      </c>
      <c r="I57" s="29">
        <v>13.25</v>
      </c>
      <c r="J57" s="29">
        <v>70</v>
      </c>
      <c r="K57" s="80" t="s">
        <v>41</v>
      </c>
      <c r="L57" s="39">
        <v>5</v>
      </c>
    </row>
    <row r="58" spans="1:12" ht="20.100000000000001" customHeight="1" x14ac:dyDescent="0.2">
      <c r="A58" s="77"/>
      <c r="B58" s="78"/>
      <c r="C58" s="9"/>
      <c r="D58" s="11" t="s">
        <v>32</v>
      </c>
      <c r="E58" s="31" t="s">
        <v>68</v>
      </c>
      <c r="F58" s="32">
        <v>40</v>
      </c>
      <c r="G58" s="30">
        <v>2.6</v>
      </c>
      <c r="H58" s="32">
        <v>0.4</v>
      </c>
      <c r="I58" s="29">
        <v>18</v>
      </c>
      <c r="J58" s="29">
        <v>90</v>
      </c>
      <c r="K58" s="80" t="s">
        <v>41</v>
      </c>
      <c r="L58" s="39">
        <v>5</v>
      </c>
    </row>
    <row r="59" spans="1:12" ht="20.100000000000001" customHeight="1" x14ac:dyDescent="0.2">
      <c r="A59" s="77"/>
      <c r="B59" s="78"/>
      <c r="C59" s="9"/>
      <c r="D59" s="10"/>
      <c r="E59" s="38"/>
      <c r="F59" s="34"/>
      <c r="G59" s="34"/>
      <c r="H59" s="34"/>
      <c r="I59" s="34"/>
      <c r="J59" s="34"/>
      <c r="K59" s="80"/>
      <c r="L59" s="33"/>
    </row>
    <row r="60" spans="1:12" ht="20.100000000000001" customHeight="1" x14ac:dyDescent="0.2">
      <c r="A60" s="77"/>
      <c r="B60" s="78"/>
      <c r="C60" s="9"/>
      <c r="D60" s="10"/>
      <c r="E60" s="38"/>
      <c r="F60" s="34"/>
      <c r="G60" s="34"/>
      <c r="H60" s="34"/>
      <c r="I60" s="34"/>
      <c r="J60" s="34"/>
      <c r="K60" s="80"/>
      <c r="L60" s="33"/>
    </row>
    <row r="61" spans="1:12" ht="20.100000000000001" customHeight="1" x14ac:dyDescent="0.2">
      <c r="A61" s="82"/>
      <c r="B61" s="83"/>
      <c r="C61" s="14"/>
      <c r="D61" s="15" t="s">
        <v>33</v>
      </c>
      <c r="E61" s="35"/>
      <c r="F61" s="36">
        <v>800</v>
      </c>
      <c r="G61" s="88">
        <f t="shared" ref="G61:L61" si="10">SUM(G52:G60)</f>
        <v>28.2</v>
      </c>
      <c r="H61" s="88">
        <f t="shared" si="10"/>
        <v>28.61</v>
      </c>
      <c r="I61" s="88">
        <f t="shared" si="10"/>
        <v>120.18</v>
      </c>
      <c r="J61" s="88">
        <f t="shared" si="10"/>
        <v>843.55</v>
      </c>
      <c r="K61" s="84"/>
      <c r="L61" s="37">
        <f t="shared" si="10"/>
        <v>112</v>
      </c>
    </row>
    <row r="62" spans="1:12" ht="136.5" customHeight="1" thickBot="1" x14ac:dyDescent="0.25">
      <c r="A62" s="89">
        <f>A44</f>
        <v>1</v>
      </c>
      <c r="B62" s="90">
        <f>B44</f>
        <v>3</v>
      </c>
      <c r="C62" s="187" t="s">
        <v>4</v>
      </c>
      <c r="D62" s="188"/>
      <c r="E62" s="91"/>
      <c r="F62" s="92">
        <f>F51+F61</f>
        <v>1045</v>
      </c>
      <c r="G62" s="93">
        <f t="shared" ref="G62:L62" si="11">G51+G61</f>
        <v>30.66</v>
      </c>
      <c r="H62" s="93">
        <f t="shared" si="11"/>
        <v>34.409999999999997</v>
      </c>
      <c r="I62" s="93">
        <f t="shared" si="11"/>
        <v>156.68</v>
      </c>
      <c r="J62" s="93">
        <f t="shared" si="11"/>
        <v>1051.95</v>
      </c>
      <c r="K62" s="94"/>
      <c r="L62" s="95">
        <f t="shared" si="11"/>
        <v>137</v>
      </c>
    </row>
    <row r="63" spans="1:12" ht="20.100000000000001" customHeight="1" x14ac:dyDescent="0.2">
      <c r="A63" s="71">
        <v>1</v>
      </c>
      <c r="B63" s="72">
        <v>4</v>
      </c>
      <c r="C63" s="5" t="s">
        <v>20</v>
      </c>
      <c r="D63" s="6" t="s">
        <v>21</v>
      </c>
      <c r="E63" s="73"/>
      <c r="F63" s="74"/>
      <c r="G63" s="74"/>
      <c r="H63" s="74"/>
      <c r="I63" s="74"/>
      <c r="J63" s="74"/>
      <c r="K63" s="75"/>
      <c r="L63" s="76"/>
    </row>
    <row r="64" spans="1:12" ht="20.100000000000001" customHeight="1" x14ac:dyDescent="0.2">
      <c r="A64" s="77"/>
      <c r="B64" s="78"/>
      <c r="C64" s="9"/>
      <c r="D64" s="10"/>
      <c r="E64" s="38"/>
      <c r="F64" s="34"/>
      <c r="G64" s="34"/>
      <c r="H64" s="34"/>
      <c r="I64" s="34"/>
      <c r="J64" s="34"/>
      <c r="K64" s="80"/>
      <c r="L64" s="33"/>
    </row>
    <row r="65" spans="1:12" ht="20.100000000000001" customHeight="1" x14ac:dyDescent="0.2">
      <c r="A65" s="77"/>
      <c r="B65" s="78"/>
      <c r="C65" s="9"/>
      <c r="D65" s="11" t="s">
        <v>22</v>
      </c>
      <c r="E65" s="38"/>
      <c r="F65" s="81"/>
      <c r="G65" s="34"/>
      <c r="H65" s="34"/>
      <c r="I65" s="34"/>
      <c r="J65" s="81"/>
      <c r="K65" s="80"/>
      <c r="L65" s="39"/>
    </row>
    <row r="66" spans="1:12" ht="20.100000000000001" customHeight="1" x14ac:dyDescent="0.2">
      <c r="A66" s="77"/>
      <c r="B66" s="78"/>
      <c r="C66" s="9"/>
      <c r="D66" s="11" t="s">
        <v>23</v>
      </c>
      <c r="E66" s="38"/>
      <c r="F66" s="81"/>
      <c r="G66" s="34"/>
      <c r="H66" s="34"/>
      <c r="I66" s="34"/>
      <c r="J66" s="81"/>
      <c r="K66" s="80"/>
      <c r="L66" s="39"/>
    </row>
    <row r="67" spans="1:12" ht="20.100000000000001" customHeight="1" x14ac:dyDescent="0.2">
      <c r="A67" s="77"/>
      <c r="B67" s="78"/>
      <c r="C67" s="9"/>
      <c r="D67" s="11" t="s">
        <v>24</v>
      </c>
      <c r="E67" s="38"/>
      <c r="F67" s="34"/>
      <c r="G67" s="34"/>
      <c r="H67" s="34"/>
      <c r="I67" s="34"/>
      <c r="J67" s="34"/>
      <c r="K67" s="80"/>
      <c r="L67" s="33"/>
    </row>
    <row r="68" spans="1:12" ht="20.100000000000001" customHeight="1" x14ac:dyDescent="0.2">
      <c r="A68" s="77"/>
      <c r="B68" s="78"/>
      <c r="C68" s="9"/>
      <c r="D68" s="10" t="s">
        <v>30</v>
      </c>
      <c r="E68" s="38" t="s">
        <v>45</v>
      </c>
      <c r="F68" s="34">
        <v>200</v>
      </c>
      <c r="G68" s="34">
        <v>3</v>
      </c>
      <c r="H68" s="34">
        <v>2.6</v>
      </c>
      <c r="I68" s="34">
        <v>24.8</v>
      </c>
      <c r="J68" s="34">
        <v>134</v>
      </c>
      <c r="K68" s="80">
        <v>433</v>
      </c>
      <c r="L68" s="39">
        <v>10</v>
      </c>
    </row>
    <row r="69" spans="1:12" ht="20.100000000000001" customHeight="1" x14ac:dyDescent="0.2">
      <c r="A69" s="77"/>
      <c r="B69" s="78"/>
      <c r="C69" s="9"/>
      <c r="D69" s="10" t="s">
        <v>39</v>
      </c>
      <c r="E69" s="23" t="s">
        <v>78</v>
      </c>
      <c r="F69" s="26">
        <v>50</v>
      </c>
      <c r="G69" s="27">
        <v>1.5</v>
      </c>
      <c r="H69" s="26">
        <v>5.37</v>
      </c>
      <c r="I69" s="26">
        <v>27.5</v>
      </c>
      <c r="J69" s="26">
        <v>165</v>
      </c>
      <c r="K69" s="80">
        <v>2</v>
      </c>
      <c r="L69" s="39">
        <v>15</v>
      </c>
    </row>
    <row r="70" spans="1:12" ht="20.100000000000001" customHeight="1" x14ac:dyDescent="0.2">
      <c r="A70" s="82"/>
      <c r="B70" s="83"/>
      <c r="C70" s="14"/>
      <c r="D70" s="15" t="s">
        <v>33</v>
      </c>
      <c r="E70" s="35"/>
      <c r="F70" s="36">
        <f>SUM(F63:F69)</f>
        <v>250</v>
      </c>
      <c r="G70" s="36">
        <f t="shared" ref="G70:J70" si="12">SUM(G63:G69)</f>
        <v>4.5</v>
      </c>
      <c r="H70" s="36">
        <f t="shared" si="12"/>
        <v>7.9700000000000006</v>
      </c>
      <c r="I70" s="36">
        <f t="shared" si="12"/>
        <v>52.3</v>
      </c>
      <c r="J70" s="36">
        <f t="shared" si="12"/>
        <v>299</v>
      </c>
      <c r="K70" s="84"/>
      <c r="L70" s="37">
        <f t="shared" ref="L70" si="13">SUM(L63:L69)</f>
        <v>25</v>
      </c>
    </row>
    <row r="71" spans="1:12" s="116" customFormat="1" ht="25.5" customHeight="1" x14ac:dyDescent="0.25">
      <c r="A71" s="85">
        <f>A63</f>
        <v>1</v>
      </c>
      <c r="B71" s="86">
        <f>B63</f>
        <v>4</v>
      </c>
      <c r="C71" s="18" t="s">
        <v>25</v>
      </c>
      <c r="D71" s="11" t="s">
        <v>26</v>
      </c>
      <c r="E71" s="113" t="s">
        <v>112</v>
      </c>
      <c r="F71" s="34">
        <v>60</v>
      </c>
      <c r="G71" s="34">
        <v>0.54</v>
      </c>
      <c r="H71" s="34">
        <v>6.06</v>
      </c>
      <c r="I71" s="34">
        <v>1.74</v>
      </c>
      <c r="J71" s="34">
        <v>63.6</v>
      </c>
      <c r="K71" s="135">
        <v>23</v>
      </c>
      <c r="L71" s="39">
        <v>15</v>
      </c>
    </row>
    <row r="72" spans="1:12" ht="20.100000000000001" customHeight="1" x14ac:dyDescent="0.2">
      <c r="A72" s="77"/>
      <c r="B72" s="78"/>
      <c r="C72" s="9"/>
      <c r="D72" s="11" t="s">
        <v>27</v>
      </c>
      <c r="E72" s="23" t="s">
        <v>79</v>
      </c>
      <c r="F72" s="24" t="s">
        <v>46</v>
      </c>
      <c r="G72" s="24">
        <v>5.97</v>
      </c>
      <c r="H72" s="24">
        <v>7.16</v>
      </c>
      <c r="I72" s="24">
        <v>13.23</v>
      </c>
      <c r="J72" s="24">
        <v>141.30000000000001</v>
      </c>
      <c r="K72" s="24">
        <v>80</v>
      </c>
      <c r="L72" s="39">
        <v>10</v>
      </c>
    </row>
    <row r="73" spans="1:12" ht="20.100000000000001" customHeight="1" x14ac:dyDescent="0.2">
      <c r="A73" s="77"/>
      <c r="B73" s="78"/>
      <c r="C73" s="9"/>
      <c r="D73" s="11" t="s">
        <v>28</v>
      </c>
      <c r="E73" s="23" t="s">
        <v>80</v>
      </c>
      <c r="F73" s="24">
        <v>100</v>
      </c>
      <c r="G73" s="27">
        <v>12.5</v>
      </c>
      <c r="H73" s="26">
        <v>15.5</v>
      </c>
      <c r="I73" s="26">
        <v>5.8</v>
      </c>
      <c r="J73" s="26">
        <v>220</v>
      </c>
      <c r="K73" s="26">
        <v>257</v>
      </c>
      <c r="L73" s="39">
        <v>60</v>
      </c>
    </row>
    <row r="74" spans="1:12" ht="20.100000000000001" customHeight="1" x14ac:dyDescent="0.2">
      <c r="A74" s="77"/>
      <c r="B74" s="78"/>
      <c r="C74" s="9"/>
      <c r="D74" s="11" t="s">
        <v>29</v>
      </c>
      <c r="E74" s="23" t="s">
        <v>81</v>
      </c>
      <c r="F74" s="24">
        <v>180</v>
      </c>
      <c r="G74" s="27">
        <v>6.6</v>
      </c>
      <c r="H74" s="26">
        <v>5.76</v>
      </c>
      <c r="I74" s="26">
        <v>37.5</v>
      </c>
      <c r="J74" s="26">
        <v>229.2</v>
      </c>
      <c r="K74" s="26">
        <v>331</v>
      </c>
      <c r="L74" s="39">
        <v>7</v>
      </c>
    </row>
    <row r="75" spans="1:12" ht="20.100000000000001" customHeight="1" x14ac:dyDescent="0.2">
      <c r="A75" s="77"/>
      <c r="B75" s="78"/>
      <c r="C75" s="9"/>
      <c r="D75" s="11" t="s">
        <v>30</v>
      </c>
      <c r="E75" s="23" t="s">
        <v>53</v>
      </c>
      <c r="F75" s="24">
        <v>200</v>
      </c>
      <c r="G75" s="27">
        <v>0.2</v>
      </c>
      <c r="H75" s="26">
        <v>0.2</v>
      </c>
      <c r="I75" s="26">
        <v>27.9</v>
      </c>
      <c r="J75" s="26">
        <v>115</v>
      </c>
      <c r="K75" s="26">
        <v>394</v>
      </c>
      <c r="L75" s="39">
        <v>10</v>
      </c>
    </row>
    <row r="76" spans="1:12" ht="20.100000000000001" customHeight="1" x14ac:dyDescent="0.2">
      <c r="A76" s="77"/>
      <c r="B76" s="78"/>
      <c r="C76" s="9"/>
      <c r="D76" s="11" t="s">
        <v>31</v>
      </c>
      <c r="E76" s="28" t="s">
        <v>69</v>
      </c>
      <c r="F76" s="26">
        <v>25</v>
      </c>
      <c r="G76" s="30">
        <v>2</v>
      </c>
      <c r="H76" s="29">
        <v>0.87</v>
      </c>
      <c r="I76" s="29">
        <v>13.25</v>
      </c>
      <c r="J76" s="29">
        <v>70</v>
      </c>
      <c r="K76" s="80" t="s">
        <v>41</v>
      </c>
      <c r="L76" s="39">
        <v>5</v>
      </c>
    </row>
    <row r="77" spans="1:12" ht="20.100000000000001" customHeight="1" x14ac:dyDescent="0.2">
      <c r="A77" s="77"/>
      <c r="B77" s="78"/>
      <c r="C77" s="9"/>
      <c r="D77" s="11" t="s">
        <v>32</v>
      </c>
      <c r="E77" s="31" t="s">
        <v>68</v>
      </c>
      <c r="F77" s="32">
        <v>40</v>
      </c>
      <c r="G77" s="30">
        <v>2.6</v>
      </c>
      <c r="H77" s="32">
        <v>0.4</v>
      </c>
      <c r="I77" s="29">
        <v>18</v>
      </c>
      <c r="J77" s="29">
        <v>90</v>
      </c>
      <c r="K77" s="80" t="s">
        <v>41</v>
      </c>
      <c r="L77" s="39">
        <v>5</v>
      </c>
    </row>
    <row r="78" spans="1:12" ht="20.100000000000001" customHeight="1" x14ac:dyDescent="0.2">
      <c r="A78" s="77"/>
      <c r="B78" s="78"/>
      <c r="C78" s="9"/>
      <c r="D78" s="10"/>
      <c r="E78" s="38"/>
      <c r="F78" s="34"/>
      <c r="G78" s="34"/>
      <c r="H78" s="34"/>
      <c r="I78" s="34"/>
      <c r="J78" s="34"/>
      <c r="K78" s="80"/>
      <c r="L78" s="33"/>
    </row>
    <row r="79" spans="1:12" ht="20.100000000000001" customHeight="1" x14ac:dyDescent="0.2">
      <c r="A79" s="77"/>
      <c r="B79" s="78"/>
      <c r="C79" s="9"/>
      <c r="D79" s="10"/>
      <c r="E79" s="38"/>
      <c r="F79" s="34"/>
      <c r="G79" s="34"/>
      <c r="H79" s="34"/>
      <c r="I79" s="34"/>
      <c r="J79" s="34"/>
      <c r="K79" s="80"/>
      <c r="L79" s="33"/>
    </row>
    <row r="80" spans="1:12" ht="20.100000000000001" customHeight="1" x14ac:dyDescent="0.2">
      <c r="A80" s="82"/>
      <c r="B80" s="83"/>
      <c r="C80" s="14"/>
      <c r="D80" s="15" t="s">
        <v>33</v>
      </c>
      <c r="E80" s="35"/>
      <c r="F80" s="36">
        <v>800</v>
      </c>
      <c r="G80" s="88">
        <f t="shared" ref="G80:L80" si="14">SUM(G71:G79)</f>
        <v>30.41</v>
      </c>
      <c r="H80" s="88">
        <f t="shared" si="14"/>
        <v>35.949999999999996</v>
      </c>
      <c r="I80" s="88">
        <f t="shared" si="14"/>
        <v>117.41999999999999</v>
      </c>
      <c r="J80" s="88">
        <f t="shared" si="14"/>
        <v>929.09999999999991</v>
      </c>
      <c r="K80" s="84"/>
      <c r="L80" s="37">
        <f t="shared" si="14"/>
        <v>112</v>
      </c>
    </row>
    <row r="81" spans="1:12" ht="119.25" customHeight="1" thickBot="1" x14ac:dyDescent="0.25">
      <c r="A81" s="89">
        <f>A63</f>
        <v>1</v>
      </c>
      <c r="B81" s="90">
        <f>B63</f>
        <v>4</v>
      </c>
      <c r="C81" s="187" t="s">
        <v>4</v>
      </c>
      <c r="D81" s="188"/>
      <c r="E81" s="91"/>
      <c r="F81" s="92">
        <f>F70+F80</f>
        <v>1050</v>
      </c>
      <c r="G81" s="93">
        <f t="shared" ref="G81:L81" si="15">G70+G80</f>
        <v>34.909999999999997</v>
      </c>
      <c r="H81" s="93">
        <f t="shared" si="15"/>
        <v>43.919999999999995</v>
      </c>
      <c r="I81" s="93">
        <f t="shared" si="15"/>
        <v>169.71999999999997</v>
      </c>
      <c r="J81" s="93">
        <f t="shared" si="15"/>
        <v>1228.0999999999999</v>
      </c>
      <c r="K81" s="94"/>
      <c r="L81" s="95">
        <f t="shared" si="15"/>
        <v>137</v>
      </c>
    </row>
    <row r="82" spans="1:12" ht="20.100000000000001" customHeight="1" x14ac:dyDescent="0.2">
      <c r="A82" s="71">
        <v>1</v>
      </c>
      <c r="B82" s="72">
        <v>5</v>
      </c>
      <c r="C82" s="5" t="s">
        <v>20</v>
      </c>
      <c r="D82" s="6" t="s">
        <v>21</v>
      </c>
      <c r="E82" s="73"/>
      <c r="F82" s="74"/>
      <c r="G82" s="74"/>
      <c r="H82" s="74"/>
      <c r="I82" s="74"/>
      <c r="J82" s="74"/>
      <c r="K82" s="75"/>
      <c r="L82" s="76"/>
    </row>
    <row r="83" spans="1:12" ht="20.100000000000001" customHeight="1" x14ac:dyDescent="0.2">
      <c r="A83" s="77"/>
      <c r="B83" s="78"/>
      <c r="C83" s="9"/>
      <c r="D83" s="10"/>
      <c r="E83" s="38"/>
      <c r="F83" s="34"/>
      <c r="G83" s="34"/>
      <c r="H83" s="34"/>
      <c r="I83" s="34"/>
      <c r="J83" s="34"/>
      <c r="K83" s="80"/>
      <c r="L83" s="33"/>
    </row>
    <row r="84" spans="1:12" ht="20.100000000000001" customHeight="1" x14ac:dyDescent="0.2">
      <c r="A84" s="77"/>
      <c r="B84" s="78"/>
      <c r="C84" s="9"/>
      <c r="D84" s="11" t="s">
        <v>22</v>
      </c>
      <c r="E84" s="38"/>
      <c r="F84" s="81"/>
      <c r="G84" s="34"/>
      <c r="H84" s="34"/>
      <c r="I84" s="34"/>
      <c r="J84" s="81"/>
      <c r="K84" s="80"/>
      <c r="L84" s="39"/>
    </row>
    <row r="85" spans="1:12" ht="20.100000000000001" customHeight="1" x14ac:dyDescent="0.2">
      <c r="A85" s="77"/>
      <c r="B85" s="78"/>
      <c r="C85" s="9"/>
      <c r="D85" s="11" t="s">
        <v>23</v>
      </c>
      <c r="E85" s="38"/>
      <c r="F85" s="81"/>
      <c r="G85" s="34"/>
      <c r="H85" s="34"/>
      <c r="I85" s="34"/>
      <c r="J85" s="81"/>
      <c r="K85" s="80"/>
      <c r="L85" s="39"/>
    </row>
    <row r="86" spans="1:12" ht="20.100000000000001" customHeight="1" x14ac:dyDescent="0.2">
      <c r="A86" s="77"/>
      <c r="B86" s="78"/>
      <c r="C86" s="9"/>
      <c r="D86" s="11" t="s">
        <v>24</v>
      </c>
      <c r="E86" s="38"/>
      <c r="F86" s="34"/>
      <c r="G86" s="34"/>
      <c r="H86" s="34"/>
      <c r="I86" s="34"/>
      <c r="J86" s="34"/>
      <c r="K86" s="80"/>
      <c r="L86" s="33"/>
    </row>
    <row r="87" spans="1:12" ht="20.100000000000001" customHeight="1" x14ac:dyDescent="0.2">
      <c r="A87" s="77"/>
      <c r="B87" s="78"/>
      <c r="C87" s="9"/>
      <c r="D87" s="10" t="s">
        <v>30</v>
      </c>
      <c r="E87" s="25" t="s">
        <v>62</v>
      </c>
      <c r="F87" s="24">
        <v>200</v>
      </c>
      <c r="G87" s="27">
        <v>0.6</v>
      </c>
      <c r="H87" s="24">
        <v>0.1</v>
      </c>
      <c r="I87" s="26">
        <v>31.7</v>
      </c>
      <c r="J87" s="26">
        <v>131</v>
      </c>
      <c r="K87" s="80">
        <v>402</v>
      </c>
      <c r="L87" s="39">
        <v>10</v>
      </c>
    </row>
    <row r="88" spans="1:12" ht="20.100000000000001" customHeight="1" x14ac:dyDescent="0.2">
      <c r="A88" s="77"/>
      <c r="B88" s="78"/>
      <c r="C88" s="9"/>
      <c r="D88" s="10" t="s">
        <v>39</v>
      </c>
      <c r="E88" s="23" t="s">
        <v>40</v>
      </c>
      <c r="F88" s="26">
        <v>40</v>
      </c>
      <c r="G88" s="27">
        <v>4</v>
      </c>
      <c r="H88" s="26">
        <v>4.1500000000000004</v>
      </c>
      <c r="I88" s="26">
        <v>10.66</v>
      </c>
      <c r="J88" s="26">
        <v>100.6</v>
      </c>
      <c r="K88" s="80" t="s">
        <v>41</v>
      </c>
      <c r="L88" s="39">
        <v>15</v>
      </c>
    </row>
    <row r="89" spans="1:12" ht="20.100000000000001" customHeight="1" x14ac:dyDescent="0.2">
      <c r="A89" s="82"/>
      <c r="B89" s="83"/>
      <c r="C89" s="14"/>
      <c r="D89" s="15" t="s">
        <v>33</v>
      </c>
      <c r="E89" s="35"/>
      <c r="F89" s="36">
        <f>SUM(F82:F88)</f>
        <v>240</v>
      </c>
      <c r="G89" s="36">
        <f t="shared" ref="G89:L89" si="16">SUM(G82:G88)</f>
        <v>4.5999999999999996</v>
      </c>
      <c r="H89" s="36">
        <f t="shared" si="16"/>
        <v>4.25</v>
      </c>
      <c r="I89" s="36">
        <f t="shared" si="16"/>
        <v>42.36</v>
      </c>
      <c r="J89" s="36">
        <f t="shared" si="16"/>
        <v>231.6</v>
      </c>
      <c r="K89" s="84"/>
      <c r="L89" s="37">
        <f t="shared" si="16"/>
        <v>25</v>
      </c>
    </row>
    <row r="90" spans="1:12" s="116" customFormat="1" ht="20.100000000000001" customHeight="1" x14ac:dyDescent="0.25">
      <c r="A90" s="85">
        <f>A82</f>
        <v>1</v>
      </c>
      <c r="B90" s="86">
        <f>B82</f>
        <v>5</v>
      </c>
      <c r="C90" s="18" t="s">
        <v>25</v>
      </c>
      <c r="D90" s="11" t="s">
        <v>26</v>
      </c>
      <c r="E90" s="113" t="s">
        <v>113</v>
      </c>
      <c r="F90" s="34">
        <v>60</v>
      </c>
      <c r="G90" s="34">
        <v>2.2999999999999998</v>
      </c>
      <c r="H90" s="34">
        <v>4.8600000000000003</v>
      </c>
      <c r="I90" s="34">
        <v>4.5</v>
      </c>
      <c r="J90" s="34">
        <v>48</v>
      </c>
      <c r="K90" s="80">
        <v>56</v>
      </c>
      <c r="L90" s="39">
        <v>7</v>
      </c>
    </row>
    <row r="91" spans="1:12" ht="20.100000000000001" customHeight="1" x14ac:dyDescent="0.2">
      <c r="A91" s="77"/>
      <c r="B91" s="78"/>
      <c r="C91" s="9"/>
      <c r="D91" s="11" t="s">
        <v>27</v>
      </c>
      <c r="E91" s="23" t="s">
        <v>82</v>
      </c>
      <c r="F91" s="24" t="s">
        <v>102</v>
      </c>
      <c r="G91" s="24">
        <v>5.32</v>
      </c>
      <c r="H91" s="24">
        <v>5.07</v>
      </c>
      <c r="I91" s="24">
        <v>23.5</v>
      </c>
      <c r="J91" s="24">
        <v>163.77000000000001</v>
      </c>
      <c r="K91" s="24" t="s">
        <v>97</v>
      </c>
      <c r="L91" s="39">
        <v>15</v>
      </c>
    </row>
    <row r="92" spans="1:12" ht="20.100000000000001" customHeight="1" x14ac:dyDescent="0.2">
      <c r="A92" s="77"/>
      <c r="B92" s="78"/>
      <c r="C92" s="9"/>
      <c r="D92" s="11" t="s">
        <v>28</v>
      </c>
      <c r="E92" s="23" t="s">
        <v>51</v>
      </c>
      <c r="F92" s="26" t="s">
        <v>103</v>
      </c>
      <c r="G92" s="27">
        <v>13.17</v>
      </c>
      <c r="H92" s="26">
        <v>17.68</v>
      </c>
      <c r="I92" s="26">
        <v>15.33</v>
      </c>
      <c r="J92" s="26">
        <v>206.33</v>
      </c>
      <c r="K92" s="26">
        <v>3</v>
      </c>
      <c r="L92" s="39">
        <v>60</v>
      </c>
    </row>
    <row r="93" spans="1:12" ht="20.100000000000001" customHeight="1" x14ac:dyDescent="0.2">
      <c r="A93" s="77"/>
      <c r="B93" s="78"/>
      <c r="C93" s="9"/>
      <c r="D93" s="11" t="s">
        <v>29</v>
      </c>
      <c r="E93" s="23" t="s">
        <v>61</v>
      </c>
      <c r="F93" s="26">
        <v>180</v>
      </c>
      <c r="G93" s="27">
        <v>4.3600000000000003</v>
      </c>
      <c r="H93" s="26">
        <v>5.52</v>
      </c>
      <c r="I93" s="26">
        <v>45.24</v>
      </c>
      <c r="J93" s="26">
        <v>250.2</v>
      </c>
      <c r="K93" s="26">
        <v>323</v>
      </c>
      <c r="L93" s="39">
        <v>10</v>
      </c>
    </row>
    <row r="94" spans="1:12" ht="20.100000000000001" customHeight="1" x14ac:dyDescent="0.2">
      <c r="A94" s="77"/>
      <c r="B94" s="78"/>
      <c r="C94" s="9"/>
      <c r="D94" s="11" t="s">
        <v>30</v>
      </c>
      <c r="E94" s="25" t="s">
        <v>65</v>
      </c>
      <c r="F94" s="24">
        <v>200</v>
      </c>
      <c r="G94" s="27">
        <v>0.2</v>
      </c>
      <c r="H94" s="26">
        <v>0.1</v>
      </c>
      <c r="I94" s="26">
        <v>15</v>
      </c>
      <c r="J94" s="26">
        <v>60</v>
      </c>
      <c r="K94" s="26">
        <v>430</v>
      </c>
      <c r="L94" s="39">
        <v>10</v>
      </c>
    </row>
    <row r="95" spans="1:12" ht="20.100000000000001" customHeight="1" x14ac:dyDescent="0.2">
      <c r="A95" s="77"/>
      <c r="B95" s="78"/>
      <c r="C95" s="9"/>
      <c r="D95" s="11" t="s">
        <v>31</v>
      </c>
      <c r="E95" s="28" t="s">
        <v>69</v>
      </c>
      <c r="F95" s="26">
        <v>25</v>
      </c>
      <c r="G95" s="30">
        <v>2</v>
      </c>
      <c r="H95" s="29">
        <v>0.87</v>
      </c>
      <c r="I95" s="29">
        <v>13.25</v>
      </c>
      <c r="J95" s="29">
        <v>70</v>
      </c>
      <c r="K95" s="80" t="s">
        <v>41</v>
      </c>
      <c r="L95" s="39">
        <v>5</v>
      </c>
    </row>
    <row r="96" spans="1:12" ht="20.100000000000001" customHeight="1" x14ac:dyDescent="0.2">
      <c r="A96" s="77"/>
      <c r="B96" s="78"/>
      <c r="C96" s="9"/>
      <c r="D96" s="11" t="s">
        <v>32</v>
      </c>
      <c r="E96" s="31" t="s">
        <v>68</v>
      </c>
      <c r="F96" s="32">
        <v>30</v>
      </c>
      <c r="G96" s="30">
        <v>1.95</v>
      </c>
      <c r="H96" s="32">
        <v>0.3</v>
      </c>
      <c r="I96" s="29">
        <v>13.5</v>
      </c>
      <c r="J96" s="29">
        <v>66</v>
      </c>
      <c r="K96" s="80" t="s">
        <v>41</v>
      </c>
      <c r="L96" s="39">
        <v>5</v>
      </c>
    </row>
    <row r="97" spans="1:12" ht="20.100000000000001" customHeight="1" x14ac:dyDescent="0.2">
      <c r="A97" s="77"/>
      <c r="B97" s="78"/>
      <c r="C97" s="9"/>
      <c r="D97" s="10"/>
      <c r="E97" s="38"/>
      <c r="F97" s="34"/>
      <c r="G97" s="34"/>
      <c r="H97" s="34"/>
      <c r="I97" s="34"/>
      <c r="J97" s="34"/>
      <c r="K97" s="80"/>
      <c r="L97" s="33"/>
    </row>
    <row r="98" spans="1:12" ht="20.100000000000001" customHeight="1" x14ac:dyDescent="0.2">
      <c r="A98" s="77"/>
      <c r="B98" s="78"/>
      <c r="C98" s="9"/>
      <c r="D98" s="10"/>
      <c r="E98" s="38"/>
      <c r="F98" s="34"/>
      <c r="G98" s="34"/>
      <c r="H98" s="34"/>
      <c r="I98" s="34"/>
      <c r="J98" s="34"/>
      <c r="K98" s="80"/>
      <c r="L98" s="33"/>
    </row>
    <row r="99" spans="1:12" ht="20.100000000000001" customHeight="1" x14ac:dyDescent="0.2">
      <c r="A99" s="82"/>
      <c r="B99" s="83"/>
      <c r="C99" s="14"/>
      <c r="D99" s="15" t="s">
        <v>33</v>
      </c>
      <c r="E99" s="35"/>
      <c r="F99" s="36">
        <v>815</v>
      </c>
      <c r="G99" s="88">
        <f t="shared" ref="G99:L99" si="17">SUM(G90:G98)</f>
        <v>29.299999999999997</v>
      </c>
      <c r="H99" s="88">
        <f t="shared" si="17"/>
        <v>34.399999999999991</v>
      </c>
      <c r="I99" s="88">
        <f t="shared" si="17"/>
        <v>130.32</v>
      </c>
      <c r="J99" s="88">
        <f t="shared" si="17"/>
        <v>864.3</v>
      </c>
      <c r="K99" s="84"/>
      <c r="L99" s="37">
        <f t="shared" si="17"/>
        <v>112</v>
      </c>
    </row>
    <row r="100" spans="1:12" ht="138" customHeight="1" thickBot="1" x14ac:dyDescent="0.25">
      <c r="A100" s="89">
        <f>A82</f>
        <v>1</v>
      </c>
      <c r="B100" s="90">
        <f>B82</f>
        <v>5</v>
      </c>
      <c r="C100" s="187" t="s">
        <v>4</v>
      </c>
      <c r="D100" s="188"/>
      <c r="E100" s="91"/>
      <c r="F100" s="92">
        <f>F89+F99</f>
        <v>1055</v>
      </c>
      <c r="G100" s="93">
        <f t="shared" ref="G100:L100" si="18">G89+G99</f>
        <v>33.9</v>
      </c>
      <c r="H100" s="93">
        <f t="shared" si="18"/>
        <v>38.649999999999991</v>
      </c>
      <c r="I100" s="93">
        <f t="shared" si="18"/>
        <v>172.68</v>
      </c>
      <c r="J100" s="93">
        <f t="shared" si="18"/>
        <v>1095.8999999999999</v>
      </c>
      <c r="K100" s="94"/>
      <c r="L100" s="95">
        <f t="shared" si="18"/>
        <v>137</v>
      </c>
    </row>
    <row r="101" spans="1:12" ht="20.100000000000001" customHeight="1" x14ac:dyDescent="0.2">
      <c r="A101" s="71">
        <v>1</v>
      </c>
      <c r="B101" s="72">
        <v>6</v>
      </c>
      <c r="C101" s="5" t="s">
        <v>20</v>
      </c>
      <c r="D101" s="6" t="s">
        <v>21</v>
      </c>
      <c r="E101" s="73"/>
      <c r="F101" s="74"/>
      <c r="G101" s="74"/>
      <c r="H101" s="74"/>
      <c r="I101" s="74"/>
      <c r="J101" s="74"/>
      <c r="K101" s="75"/>
      <c r="L101" s="76"/>
    </row>
    <row r="102" spans="1:12" ht="20.100000000000001" customHeight="1" x14ac:dyDescent="0.2">
      <c r="A102" s="77"/>
      <c r="B102" s="78"/>
      <c r="C102" s="9"/>
      <c r="D102" s="10"/>
      <c r="E102" s="38"/>
      <c r="F102" s="34"/>
      <c r="G102" s="34"/>
      <c r="H102" s="34"/>
      <c r="I102" s="34"/>
      <c r="J102" s="34"/>
      <c r="K102" s="80"/>
      <c r="L102" s="33"/>
    </row>
    <row r="103" spans="1:12" ht="20.100000000000001" customHeight="1" x14ac:dyDescent="0.2">
      <c r="A103" s="77"/>
      <c r="B103" s="78"/>
      <c r="C103" s="9"/>
      <c r="D103" s="11" t="s">
        <v>22</v>
      </c>
      <c r="E103" s="38"/>
      <c r="F103" s="81"/>
      <c r="G103" s="34"/>
      <c r="H103" s="34"/>
      <c r="I103" s="34"/>
      <c r="J103" s="81"/>
      <c r="K103" s="80"/>
      <c r="L103" s="39"/>
    </row>
    <row r="104" spans="1:12" ht="20.100000000000001" customHeight="1" x14ac:dyDescent="0.2">
      <c r="A104" s="77"/>
      <c r="B104" s="78"/>
      <c r="C104" s="9"/>
      <c r="D104" s="11" t="s">
        <v>23</v>
      </c>
      <c r="E104" s="38"/>
      <c r="F104" s="81"/>
      <c r="G104" s="34"/>
      <c r="H104" s="34"/>
      <c r="I104" s="34"/>
      <c r="J104" s="81"/>
      <c r="K104" s="80"/>
      <c r="L104" s="39"/>
    </row>
    <row r="105" spans="1:12" ht="20.100000000000001" customHeight="1" x14ac:dyDescent="0.2">
      <c r="A105" s="77"/>
      <c r="B105" s="78"/>
      <c r="C105" s="9"/>
      <c r="D105" s="11" t="s">
        <v>24</v>
      </c>
      <c r="E105" s="38"/>
      <c r="F105" s="34"/>
      <c r="G105" s="34"/>
      <c r="H105" s="34"/>
      <c r="I105" s="34"/>
      <c r="J105" s="34"/>
      <c r="K105" s="80"/>
      <c r="L105" s="33"/>
    </row>
    <row r="106" spans="1:12" ht="20.100000000000001" customHeight="1" x14ac:dyDescent="0.2">
      <c r="A106" s="77"/>
      <c r="B106" s="78"/>
      <c r="C106" s="9"/>
      <c r="D106" s="10" t="s">
        <v>30</v>
      </c>
      <c r="E106" s="25" t="s">
        <v>104</v>
      </c>
      <c r="F106" s="26">
        <v>200</v>
      </c>
      <c r="G106" s="27">
        <v>1.5</v>
      </c>
      <c r="H106" s="26">
        <v>1.3</v>
      </c>
      <c r="I106" s="26">
        <v>22.3</v>
      </c>
      <c r="J106" s="24">
        <v>107</v>
      </c>
      <c r="K106" s="80">
        <v>432</v>
      </c>
      <c r="L106" s="39">
        <v>10</v>
      </c>
    </row>
    <row r="107" spans="1:12" ht="20.100000000000001" customHeight="1" x14ac:dyDescent="0.2">
      <c r="A107" s="77"/>
      <c r="B107" s="78"/>
      <c r="C107" s="9"/>
      <c r="D107" s="10" t="s">
        <v>39</v>
      </c>
      <c r="E107" s="23" t="s">
        <v>72</v>
      </c>
      <c r="F107" s="26">
        <v>50</v>
      </c>
      <c r="G107" s="27">
        <v>0.4</v>
      </c>
      <c r="H107" s="26">
        <v>0.1</v>
      </c>
      <c r="I107" s="26">
        <v>39.9</v>
      </c>
      <c r="J107" s="26">
        <v>163</v>
      </c>
      <c r="K107" s="80" t="s">
        <v>41</v>
      </c>
      <c r="L107" s="39">
        <v>15</v>
      </c>
    </row>
    <row r="108" spans="1:12" ht="20.100000000000001" customHeight="1" x14ac:dyDescent="0.2">
      <c r="A108" s="82"/>
      <c r="B108" s="83"/>
      <c r="C108" s="14"/>
      <c r="D108" s="15" t="s">
        <v>33</v>
      </c>
      <c r="E108" s="35"/>
      <c r="F108" s="36">
        <f>SUM(F101:F107)</f>
        <v>250</v>
      </c>
      <c r="G108" s="36">
        <f t="shared" ref="G108:J108" si="19">SUM(G101:G107)</f>
        <v>1.9</v>
      </c>
      <c r="H108" s="36">
        <f t="shared" si="19"/>
        <v>1.4000000000000001</v>
      </c>
      <c r="I108" s="36">
        <f t="shared" si="19"/>
        <v>62.2</v>
      </c>
      <c r="J108" s="36">
        <f t="shared" si="19"/>
        <v>270</v>
      </c>
      <c r="K108" s="84"/>
      <c r="L108" s="37">
        <f t="shared" ref="L108" si="20">SUM(L101:L107)</f>
        <v>25</v>
      </c>
    </row>
    <row r="109" spans="1:12" s="116" customFormat="1" ht="20.100000000000001" customHeight="1" x14ac:dyDescent="0.25">
      <c r="A109" s="85">
        <f>A101</f>
        <v>1</v>
      </c>
      <c r="B109" s="86">
        <v>6</v>
      </c>
      <c r="C109" s="18" t="s">
        <v>25</v>
      </c>
      <c r="D109" s="11" t="s">
        <v>26</v>
      </c>
      <c r="E109" s="113" t="s">
        <v>114</v>
      </c>
      <c r="F109" s="34">
        <v>60</v>
      </c>
      <c r="G109" s="34">
        <v>0.8</v>
      </c>
      <c r="H109" s="34">
        <v>4.0999999999999996</v>
      </c>
      <c r="I109" s="34">
        <v>4</v>
      </c>
      <c r="J109" s="34">
        <v>73.8</v>
      </c>
      <c r="K109" s="80">
        <v>51</v>
      </c>
      <c r="L109" s="39">
        <v>10</v>
      </c>
    </row>
    <row r="110" spans="1:12" ht="20.100000000000001" customHeight="1" x14ac:dyDescent="0.2">
      <c r="A110" s="77"/>
      <c r="B110" s="78"/>
      <c r="C110" s="9"/>
      <c r="D110" s="11" t="s">
        <v>27</v>
      </c>
      <c r="E110" s="23" t="s">
        <v>84</v>
      </c>
      <c r="F110" s="24" t="s">
        <v>46</v>
      </c>
      <c r="G110" s="24">
        <v>4.2300000000000004</v>
      </c>
      <c r="H110" s="24">
        <v>8.32</v>
      </c>
      <c r="I110" s="24">
        <v>13.19</v>
      </c>
      <c r="J110" s="24">
        <v>110.2</v>
      </c>
      <c r="K110" s="24">
        <v>88</v>
      </c>
      <c r="L110" s="39">
        <v>12</v>
      </c>
    </row>
    <row r="111" spans="1:12" ht="20.100000000000001" customHeight="1" x14ac:dyDescent="0.2">
      <c r="A111" s="77"/>
      <c r="B111" s="78"/>
      <c r="C111" s="9"/>
      <c r="D111" s="11" t="s">
        <v>28</v>
      </c>
      <c r="E111" s="23" t="s">
        <v>85</v>
      </c>
      <c r="F111" s="26">
        <v>280</v>
      </c>
      <c r="G111" s="27">
        <v>21.46</v>
      </c>
      <c r="H111" s="26">
        <v>22.1</v>
      </c>
      <c r="I111" s="26">
        <v>49.93</v>
      </c>
      <c r="J111" s="26">
        <v>490.56</v>
      </c>
      <c r="K111" s="26">
        <v>299</v>
      </c>
      <c r="L111" s="39">
        <v>70</v>
      </c>
    </row>
    <row r="112" spans="1:12" ht="20.100000000000001" customHeight="1" x14ac:dyDescent="0.2">
      <c r="A112" s="77"/>
      <c r="B112" s="78"/>
      <c r="C112" s="9"/>
      <c r="D112" s="11" t="s">
        <v>29</v>
      </c>
      <c r="E112" s="38"/>
      <c r="F112" s="34"/>
      <c r="G112" s="27"/>
      <c r="H112" s="26"/>
      <c r="I112" s="26"/>
      <c r="J112" s="26"/>
      <c r="K112" s="104"/>
      <c r="L112" s="39"/>
    </row>
    <row r="113" spans="1:12" ht="20.100000000000001" customHeight="1" x14ac:dyDescent="0.2">
      <c r="A113" s="77"/>
      <c r="B113" s="78"/>
      <c r="C113" s="9"/>
      <c r="D113" s="11" t="s">
        <v>30</v>
      </c>
      <c r="E113" s="23" t="s">
        <v>50</v>
      </c>
      <c r="F113" s="24">
        <v>200</v>
      </c>
      <c r="G113" s="105">
        <v>0.6</v>
      </c>
      <c r="H113" s="24">
        <v>0.5</v>
      </c>
      <c r="I113" s="26">
        <v>38.9</v>
      </c>
      <c r="J113" s="26">
        <v>153</v>
      </c>
      <c r="K113" s="104">
        <v>408</v>
      </c>
      <c r="L113" s="39">
        <v>10</v>
      </c>
    </row>
    <row r="114" spans="1:12" ht="20.100000000000001" customHeight="1" x14ac:dyDescent="0.2">
      <c r="A114" s="77"/>
      <c r="B114" s="78"/>
      <c r="C114" s="9"/>
      <c r="D114" s="11" t="s">
        <v>31</v>
      </c>
      <c r="E114" s="28" t="s">
        <v>69</v>
      </c>
      <c r="F114" s="26">
        <v>25</v>
      </c>
      <c r="G114" s="30">
        <v>2</v>
      </c>
      <c r="H114" s="29">
        <v>0.87</v>
      </c>
      <c r="I114" s="29">
        <v>13.25</v>
      </c>
      <c r="J114" s="29">
        <v>70</v>
      </c>
      <c r="K114" s="80" t="s">
        <v>41</v>
      </c>
      <c r="L114" s="39">
        <v>5</v>
      </c>
    </row>
    <row r="115" spans="1:12" ht="20.100000000000001" customHeight="1" x14ac:dyDescent="0.2">
      <c r="A115" s="77"/>
      <c r="B115" s="78"/>
      <c r="C115" s="9"/>
      <c r="D115" s="11" t="s">
        <v>32</v>
      </c>
      <c r="E115" s="31" t="s">
        <v>68</v>
      </c>
      <c r="F115" s="32">
        <v>40</v>
      </c>
      <c r="G115" s="30">
        <v>2.6</v>
      </c>
      <c r="H115" s="32">
        <v>0.4</v>
      </c>
      <c r="I115" s="29">
        <v>18</v>
      </c>
      <c r="J115" s="29">
        <v>90</v>
      </c>
      <c r="K115" s="80" t="s">
        <v>41</v>
      </c>
      <c r="L115" s="39">
        <v>5</v>
      </c>
    </row>
    <row r="116" spans="1:12" ht="20.100000000000001" customHeight="1" x14ac:dyDescent="0.2">
      <c r="A116" s="77"/>
      <c r="B116" s="78"/>
      <c r="C116" s="9"/>
      <c r="D116" s="10"/>
      <c r="E116" s="38"/>
      <c r="F116" s="34"/>
      <c r="G116" s="34"/>
      <c r="H116" s="34"/>
      <c r="I116" s="34"/>
      <c r="J116" s="34"/>
      <c r="K116" s="80"/>
      <c r="L116" s="33"/>
    </row>
    <row r="117" spans="1:12" ht="20.100000000000001" customHeight="1" x14ac:dyDescent="0.2">
      <c r="A117" s="77"/>
      <c r="B117" s="78"/>
      <c r="C117" s="9"/>
      <c r="D117" s="10"/>
      <c r="E117" s="38"/>
      <c r="F117" s="34"/>
      <c r="G117" s="34"/>
      <c r="H117" s="34"/>
      <c r="I117" s="34"/>
      <c r="J117" s="34"/>
      <c r="K117" s="80"/>
      <c r="L117" s="33"/>
    </row>
    <row r="118" spans="1:12" ht="20.100000000000001" customHeight="1" x14ac:dyDescent="0.2">
      <c r="A118" s="82"/>
      <c r="B118" s="83"/>
      <c r="C118" s="14"/>
      <c r="D118" s="15" t="s">
        <v>33</v>
      </c>
      <c r="E118" s="35"/>
      <c r="F118" s="36">
        <v>800</v>
      </c>
      <c r="G118" s="88">
        <f t="shared" ref="G118:J118" si="21">SUM(G109:G117)</f>
        <v>31.690000000000005</v>
      </c>
      <c r="H118" s="88">
        <f t="shared" si="21"/>
        <v>36.29</v>
      </c>
      <c r="I118" s="88">
        <f t="shared" si="21"/>
        <v>137.27000000000001</v>
      </c>
      <c r="J118" s="88">
        <f t="shared" si="21"/>
        <v>987.56</v>
      </c>
      <c r="K118" s="84"/>
      <c r="L118" s="37">
        <f t="shared" ref="L118" si="22">SUM(L109:L117)</f>
        <v>112</v>
      </c>
    </row>
    <row r="119" spans="1:12" ht="136.5" customHeight="1" thickBot="1" x14ac:dyDescent="0.25">
      <c r="A119" s="89">
        <f>A101</f>
        <v>1</v>
      </c>
      <c r="B119" s="90">
        <f>B101</f>
        <v>6</v>
      </c>
      <c r="C119" s="187" t="s">
        <v>4</v>
      </c>
      <c r="D119" s="188"/>
      <c r="E119" s="91"/>
      <c r="F119" s="92">
        <f>F108+F118</f>
        <v>1050</v>
      </c>
      <c r="G119" s="93">
        <f t="shared" ref="G119:J119" si="23">G108+G118</f>
        <v>33.590000000000003</v>
      </c>
      <c r="H119" s="93">
        <f t="shared" si="23"/>
        <v>37.69</v>
      </c>
      <c r="I119" s="93">
        <f t="shared" si="23"/>
        <v>199.47000000000003</v>
      </c>
      <c r="J119" s="93">
        <f t="shared" si="23"/>
        <v>1257.56</v>
      </c>
      <c r="K119" s="94"/>
      <c r="L119" s="95">
        <f t="shared" ref="L119" si="24">L108+L118</f>
        <v>137</v>
      </c>
    </row>
    <row r="120" spans="1:12" ht="20.100000000000001" customHeight="1" x14ac:dyDescent="0.2">
      <c r="A120" s="71">
        <v>2</v>
      </c>
      <c r="B120" s="72">
        <v>1</v>
      </c>
      <c r="C120" s="5" t="s">
        <v>20</v>
      </c>
      <c r="D120" s="6" t="s">
        <v>21</v>
      </c>
      <c r="E120" s="73"/>
      <c r="F120" s="74"/>
      <c r="G120" s="74"/>
      <c r="H120" s="74"/>
      <c r="I120" s="74"/>
      <c r="J120" s="74"/>
      <c r="K120" s="75"/>
      <c r="L120" s="76"/>
    </row>
    <row r="121" spans="1:12" ht="20.100000000000001" customHeight="1" x14ac:dyDescent="0.2">
      <c r="A121" s="77"/>
      <c r="B121" s="78"/>
      <c r="C121" s="9"/>
      <c r="D121" s="10"/>
      <c r="E121" s="38"/>
      <c r="F121" s="34"/>
      <c r="G121" s="34"/>
      <c r="H121" s="34"/>
      <c r="I121" s="34"/>
      <c r="J121" s="34"/>
      <c r="K121" s="80"/>
      <c r="L121" s="33"/>
    </row>
    <row r="122" spans="1:12" ht="20.100000000000001" customHeight="1" x14ac:dyDescent="0.2">
      <c r="A122" s="77"/>
      <c r="B122" s="78"/>
      <c r="C122" s="9"/>
      <c r="D122" s="11" t="s">
        <v>22</v>
      </c>
      <c r="E122" s="38"/>
      <c r="F122" s="34"/>
      <c r="G122" s="34"/>
      <c r="H122" s="34"/>
      <c r="I122" s="34"/>
      <c r="J122" s="81"/>
      <c r="K122" s="80"/>
      <c r="L122" s="39"/>
    </row>
    <row r="123" spans="1:12" ht="20.100000000000001" customHeight="1" x14ac:dyDescent="0.2">
      <c r="A123" s="77"/>
      <c r="B123" s="78"/>
      <c r="C123" s="9"/>
      <c r="D123" s="11" t="s">
        <v>23</v>
      </c>
      <c r="E123" s="38"/>
      <c r="F123" s="34"/>
      <c r="G123" s="79"/>
      <c r="H123" s="79"/>
      <c r="I123" s="79"/>
      <c r="J123" s="34"/>
      <c r="K123" s="80"/>
      <c r="L123" s="39"/>
    </row>
    <row r="124" spans="1:12" ht="20.100000000000001" customHeight="1" x14ac:dyDescent="0.2">
      <c r="A124" s="77"/>
      <c r="B124" s="78"/>
      <c r="C124" s="9"/>
      <c r="D124" s="11" t="s">
        <v>24</v>
      </c>
      <c r="E124" s="38"/>
      <c r="F124" s="34"/>
      <c r="G124" s="34"/>
      <c r="H124" s="34"/>
      <c r="I124" s="34"/>
      <c r="J124" s="34"/>
      <c r="K124" s="80"/>
      <c r="L124" s="33"/>
    </row>
    <row r="125" spans="1:12" ht="20.100000000000001" customHeight="1" x14ac:dyDescent="0.2">
      <c r="A125" s="77"/>
      <c r="B125" s="78"/>
      <c r="C125" s="9"/>
      <c r="D125" s="10" t="s">
        <v>30</v>
      </c>
      <c r="E125" s="23" t="s">
        <v>59</v>
      </c>
      <c r="F125" s="26">
        <v>200</v>
      </c>
      <c r="G125" s="27">
        <v>0</v>
      </c>
      <c r="H125" s="26">
        <v>0</v>
      </c>
      <c r="I125" s="26">
        <v>15</v>
      </c>
      <c r="J125" s="26">
        <v>60</v>
      </c>
      <c r="K125" s="80">
        <v>430</v>
      </c>
      <c r="L125" s="39">
        <v>10</v>
      </c>
    </row>
    <row r="126" spans="1:12" ht="20.100000000000001" customHeight="1" x14ac:dyDescent="0.2">
      <c r="A126" s="77"/>
      <c r="B126" s="78"/>
      <c r="C126" s="9"/>
      <c r="D126" s="10" t="s">
        <v>39</v>
      </c>
      <c r="E126" s="23" t="s">
        <v>42</v>
      </c>
      <c r="F126" s="26">
        <v>40</v>
      </c>
      <c r="G126" s="27">
        <v>1.3</v>
      </c>
      <c r="H126" s="26">
        <v>2</v>
      </c>
      <c r="I126" s="26">
        <v>15</v>
      </c>
      <c r="J126" s="26">
        <v>104</v>
      </c>
      <c r="K126" s="80" t="s">
        <v>41</v>
      </c>
      <c r="L126" s="39">
        <v>15</v>
      </c>
    </row>
    <row r="127" spans="1:12" ht="20.100000000000001" customHeight="1" x14ac:dyDescent="0.2">
      <c r="A127" s="82"/>
      <c r="B127" s="83"/>
      <c r="C127" s="14"/>
      <c r="D127" s="15" t="s">
        <v>33</v>
      </c>
      <c r="E127" s="35"/>
      <c r="F127" s="36">
        <f>SUM(F120:F126)</f>
        <v>240</v>
      </c>
      <c r="G127" s="36">
        <f t="shared" ref="G127:J127" si="25">SUM(G120:G126)</f>
        <v>1.3</v>
      </c>
      <c r="H127" s="88">
        <f t="shared" si="25"/>
        <v>2</v>
      </c>
      <c r="I127" s="36">
        <f t="shared" si="25"/>
        <v>30</v>
      </c>
      <c r="J127" s="36">
        <f t="shared" si="25"/>
        <v>164</v>
      </c>
      <c r="K127" s="84"/>
      <c r="L127" s="37">
        <f t="shared" ref="L127" si="26">SUM(L120:L126)</f>
        <v>25</v>
      </c>
    </row>
    <row r="128" spans="1:12" s="116" customFormat="1" ht="20.100000000000001" customHeight="1" x14ac:dyDescent="0.25">
      <c r="A128" s="85">
        <f>A120</f>
        <v>2</v>
      </c>
      <c r="B128" s="86">
        <f>B120</f>
        <v>1</v>
      </c>
      <c r="C128" s="18" t="s">
        <v>25</v>
      </c>
      <c r="D128" s="11" t="s">
        <v>26</v>
      </c>
      <c r="E128" s="113" t="s">
        <v>115</v>
      </c>
      <c r="F128" s="34">
        <v>60</v>
      </c>
      <c r="G128" s="34">
        <v>0.51</v>
      </c>
      <c r="H128" s="34">
        <v>0.06</v>
      </c>
      <c r="I128" s="34">
        <v>4.72</v>
      </c>
      <c r="J128" s="34">
        <v>49.5</v>
      </c>
      <c r="K128" s="135" t="s">
        <v>108</v>
      </c>
      <c r="L128" s="39">
        <v>10</v>
      </c>
    </row>
    <row r="129" spans="1:12" ht="20.100000000000001" customHeight="1" x14ac:dyDescent="0.2">
      <c r="A129" s="77"/>
      <c r="B129" s="78"/>
      <c r="C129" s="9"/>
      <c r="D129" s="11" t="s">
        <v>27</v>
      </c>
      <c r="E129" s="23" t="s">
        <v>56</v>
      </c>
      <c r="F129" s="24" t="s">
        <v>101</v>
      </c>
      <c r="G129" s="24">
        <v>7.67</v>
      </c>
      <c r="H129" s="24">
        <v>4.58</v>
      </c>
      <c r="I129" s="24">
        <v>28.22</v>
      </c>
      <c r="J129" s="24">
        <v>185.4</v>
      </c>
      <c r="K129" s="24" t="s">
        <v>58</v>
      </c>
      <c r="L129" s="39">
        <v>15</v>
      </c>
    </row>
    <row r="130" spans="1:12" ht="20.100000000000001" customHeight="1" x14ac:dyDescent="0.2">
      <c r="A130" s="77"/>
      <c r="B130" s="78"/>
      <c r="C130" s="9"/>
      <c r="D130" s="11" t="s">
        <v>28</v>
      </c>
      <c r="E130" s="23" t="s">
        <v>86</v>
      </c>
      <c r="F130" s="24">
        <v>100</v>
      </c>
      <c r="G130" s="24">
        <v>12</v>
      </c>
      <c r="H130" s="24">
        <v>13.1</v>
      </c>
      <c r="I130" s="24">
        <v>14</v>
      </c>
      <c r="J130" s="24">
        <v>203.77</v>
      </c>
      <c r="K130" s="24">
        <v>305</v>
      </c>
      <c r="L130" s="39">
        <v>57</v>
      </c>
    </row>
    <row r="131" spans="1:12" ht="20.100000000000001" customHeight="1" x14ac:dyDescent="0.2">
      <c r="A131" s="77"/>
      <c r="B131" s="78"/>
      <c r="C131" s="9"/>
      <c r="D131" s="11" t="s">
        <v>29</v>
      </c>
      <c r="E131" s="23" t="s">
        <v>87</v>
      </c>
      <c r="F131" s="24">
        <v>180</v>
      </c>
      <c r="G131" s="27">
        <v>4.4400000000000004</v>
      </c>
      <c r="H131" s="26">
        <v>8.56</v>
      </c>
      <c r="I131" s="26">
        <v>37</v>
      </c>
      <c r="J131" s="40">
        <v>243.6</v>
      </c>
      <c r="K131" s="26">
        <v>325</v>
      </c>
      <c r="L131" s="39">
        <v>10</v>
      </c>
    </row>
    <row r="132" spans="1:12" ht="20.100000000000001" customHeight="1" x14ac:dyDescent="0.2">
      <c r="A132" s="77"/>
      <c r="B132" s="78"/>
      <c r="C132" s="9"/>
      <c r="D132" s="11" t="s">
        <v>30</v>
      </c>
      <c r="E132" s="25" t="s">
        <v>88</v>
      </c>
      <c r="F132" s="26">
        <v>200</v>
      </c>
      <c r="G132" s="27">
        <v>0.6</v>
      </c>
      <c r="H132" s="26">
        <v>0.2</v>
      </c>
      <c r="I132" s="26">
        <v>27.4</v>
      </c>
      <c r="J132" s="26">
        <v>107</v>
      </c>
      <c r="K132" s="26">
        <v>123</v>
      </c>
      <c r="L132" s="39">
        <v>10</v>
      </c>
    </row>
    <row r="133" spans="1:12" ht="20.100000000000001" customHeight="1" x14ac:dyDescent="0.2">
      <c r="A133" s="77"/>
      <c r="B133" s="78"/>
      <c r="C133" s="9"/>
      <c r="D133" s="11" t="s">
        <v>31</v>
      </c>
      <c r="E133" s="28" t="s">
        <v>69</v>
      </c>
      <c r="F133" s="26">
        <v>25</v>
      </c>
      <c r="G133" s="30">
        <v>2</v>
      </c>
      <c r="H133" s="29">
        <v>0.87</v>
      </c>
      <c r="I133" s="29">
        <v>13.25</v>
      </c>
      <c r="J133" s="29">
        <v>70</v>
      </c>
      <c r="K133" s="80" t="s">
        <v>41</v>
      </c>
      <c r="L133" s="39">
        <v>5</v>
      </c>
    </row>
    <row r="134" spans="1:12" ht="20.100000000000001" customHeight="1" x14ac:dyDescent="0.2">
      <c r="A134" s="77"/>
      <c r="B134" s="78"/>
      <c r="C134" s="9"/>
      <c r="D134" s="11" t="s">
        <v>32</v>
      </c>
      <c r="E134" s="31" t="s">
        <v>68</v>
      </c>
      <c r="F134" s="32">
        <v>30</v>
      </c>
      <c r="G134" s="30">
        <v>1.95</v>
      </c>
      <c r="H134" s="32">
        <v>0.3</v>
      </c>
      <c r="I134" s="29">
        <v>13.5</v>
      </c>
      <c r="J134" s="29">
        <v>66</v>
      </c>
      <c r="K134" s="80" t="s">
        <v>41</v>
      </c>
      <c r="L134" s="39">
        <v>5</v>
      </c>
    </row>
    <row r="135" spans="1:12" ht="20.100000000000001" customHeight="1" x14ac:dyDescent="0.2">
      <c r="A135" s="77"/>
      <c r="B135" s="78"/>
      <c r="C135" s="9"/>
      <c r="D135" s="10"/>
      <c r="E135" s="38"/>
      <c r="F135" s="34"/>
      <c r="G135" s="34"/>
      <c r="H135" s="34"/>
      <c r="I135" s="34"/>
      <c r="J135" s="34"/>
      <c r="K135" s="80"/>
      <c r="L135" s="33"/>
    </row>
    <row r="136" spans="1:12" ht="20.100000000000001" customHeight="1" x14ac:dyDescent="0.2">
      <c r="A136" s="77"/>
      <c r="B136" s="78"/>
      <c r="C136" s="9"/>
      <c r="D136" s="10"/>
      <c r="E136" s="38"/>
      <c r="F136" s="34"/>
      <c r="G136" s="34"/>
      <c r="H136" s="34"/>
      <c r="I136" s="34"/>
      <c r="J136" s="34"/>
      <c r="K136" s="80"/>
      <c r="L136" s="33"/>
    </row>
    <row r="137" spans="1:12" ht="20.100000000000001" customHeight="1" x14ac:dyDescent="0.2">
      <c r="A137" s="82"/>
      <c r="B137" s="83"/>
      <c r="C137" s="14"/>
      <c r="D137" s="15" t="s">
        <v>33</v>
      </c>
      <c r="E137" s="35"/>
      <c r="F137" s="36">
        <v>800</v>
      </c>
      <c r="G137" s="88">
        <f t="shared" ref="G137:J137" si="27">SUM(G128:G136)</f>
        <v>29.17</v>
      </c>
      <c r="H137" s="88">
        <f t="shared" si="27"/>
        <v>27.669999999999998</v>
      </c>
      <c r="I137" s="88">
        <f t="shared" si="27"/>
        <v>138.09</v>
      </c>
      <c r="J137" s="88">
        <f t="shared" si="27"/>
        <v>925.27</v>
      </c>
      <c r="K137" s="84"/>
      <c r="L137" s="37">
        <f t="shared" ref="L137" si="28">SUM(L128:L136)</f>
        <v>112</v>
      </c>
    </row>
    <row r="138" spans="1:12" ht="141.75" customHeight="1" thickBot="1" x14ac:dyDescent="0.25">
      <c r="A138" s="89">
        <f>A120</f>
        <v>2</v>
      </c>
      <c r="B138" s="90">
        <f>B120</f>
        <v>1</v>
      </c>
      <c r="C138" s="187" t="s">
        <v>4</v>
      </c>
      <c r="D138" s="188"/>
      <c r="E138" s="91"/>
      <c r="F138" s="92">
        <f>F127+F137</f>
        <v>1040</v>
      </c>
      <c r="G138" s="93">
        <f t="shared" ref="G138:L138" si="29">G127+G137</f>
        <v>30.470000000000002</v>
      </c>
      <c r="H138" s="93">
        <f t="shared" si="29"/>
        <v>29.669999999999998</v>
      </c>
      <c r="I138" s="93">
        <f t="shared" si="29"/>
        <v>168.09</v>
      </c>
      <c r="J138" s="93">
        <f t="shared" si="29"/>
        <v>1089.27</v>
      </c>
      <c r="K138" s="94"/>
      <c r="L138" s="95">
        <f t="shared" si="29"/>
        <v>137</v>
      </c>
    </row>
    <row r="139" spans="1:12" ht="20.100000000000001" customHeight="1" x14ac:dyDescent="0.2">
      <c r="A139" s="96">
        <v>2</v>
      </c>
      <c r="B139" s="78">
        <v>2</v>
      </c>
      <c r="C139" s="5" t="s">
        <v>20</v>
      </c>
      <c r="D139" s="6" t="s">
        <v>21</v>
      </c>
      <c r="E139" s="73"/>
      <c r="F139" s="74"/>
      <c r="G139" s="74"/>
      <c r="H139" s="74"/>
      <c r="I139" s="74"/>
      <c r="J139" s="74"/>
      <c r="K139" s="75"/>
      <c r="L139" s="76"/>
    </row>
    <row r="140" spans="1:12" ht="20.100000000000001" customHeight="1" x14ac:dyDescent="0.2">
      <c r="A140" s="96"/>
      <c r="B140" s="78"/>
      <c r="C140" s="9"/>
      <c r="D140" s="10"/>
      <c r="E140" s="113"/>
      <c r="F140" s="34"/>
      <c r="G140" s="34"/>
      <c r="H140" s="34"/>
      <c r="I140" s="34"/>
      <c r="J140" s="34"/>
      <c r="K140" s="80"/>
      <c r="L140" s="33"/>
    </row>
    <row r="141" spans="1:12" ht="20.100000000000001" customHeight="1" x14ac:dyDescent="0.2">
      <c r="A141" s="96"/>
      <c r="B141" s="78"/>
      <c r="C141" s="9"/>
      <c r="D141" s="11" t="s">
        <v>22</v>
      </c>
      <c r="E141" s="113"/>
      <c r="F141" s="34"/>
      <c r="G141" s="34"/>
      <c r="H141" s="34"/>
      <c r="I141" s="34"/>
      <c r="J141" s="81"/>
      <c r="K141" s="80"/>
      <c r="L141" s="39"/>
    </row>
    <row r="142" spans="1:12" ht="20.100000000000001" customHeight="1" x14ac:dyDescent="0.2">
      <c r="A142" s="96"/>
      <c r="B142" s="78"/>
      <c r="C142" s="9"/>
      <c r="D142" s="11" t="s">
        <v>23</v>
      </c>
      <c r="E142" s="113"/>
      <c r="F142" s="34"/>
      <c r="G142" s="79"/>
      <c r="H142" s="79"/>
      <c r="I142" s="79"/>
      <c r="J142" s="81"/>
      <c r="K142" s="80"/>
      <c r="L142" s="39"/>
    </row>
    <row r="143" spans="1:12" ht="20.100000000000001" customHeight="1" x14ac:dyDescent="0.2">
      <c r="A143" s="96"/>
      <c r="B143" s="78"/>
      <c r="C143" s="9"/>
      <c r="D143" s="11" t="s">
        <v>24</v>
      </c>
      <c r="E143" s="113"/>
      <c r="F143" s="34"/>
      <c r="G143" s="34"/>
      <c r="H143" s="34"/>
      <c r="I143" s="34"/>
      <c r="J143" s="34"/>
      <c r="K143" s="80"/>
      <c r="L143" s="33"/>
    </row>
    <row r="144" spans="1:12" ht="20.100000000000001" customHeight="1" x14ac:dyDescent="0.2">
      <c r="A144" s="96"/>
      <c r="B144" s="78"/>
      <c r="C144" s="9"/>
      <c r="D144" s="10" t="s">
        <v>30</v>
      </c>
      <c r="E144" s="25" t="s">
        <v>105</v>
      </c>
      <c r="F144" s="26">
        <v>200</v>
      </c>
      <c r="G144" s="27">
        <v>3</v>
      </c>
      <c r="H144" s="26">
        <v>2.6</v>
      </c>
      <c r="I144" s="26">
        <v>24.8</v>
      </c>
      <c r="J144" s="26">
        <v>134.15</v>
      </c>
      <c r="K144" s="80">
        <v>433</v>
      </c>
      <c r="L144" s="39">
        <v>10</v>
      </c>
    </row>
    <row r="145" spans="1:12" ht="20.100000000000001" customHeight="1" x14ac:dyDescent="0.2">
      <c r="A145" s="96"/>
      <c r="B145" s="78"/>
      <c r="C145" s="9"/>
      <c r="D145" s="10" t="s">
        <v>39</v>
      </c>
      <c r="E145" s="23" t="s">
        <v>40</v>
      </c>
      <c r="F145" s="26">
        <v>40</v>
      </c>
      <c r="G145" s="27">
        <v>4</v>
      </c>
      <c r="H145" s="26">
        <v>4.1500000000000004</v>
      </c>
      <c r="I145" s="26">
        <v>10.66</v>
      </c>
      <c r="J145" s="26">
        <v>100.6</v>
      </c>
      <c r="K145" s="80" t="s">
        <v>41</v>
      </c>
      <c r="L145" s="39">
        <v>15</v>
      </c>
    </row>
    <row r="146" spans="1:12" ht="20.100000000000001" customHeight="1" x14ac:dyDescent="0.2">
      <c r="A146" s="97"/>
      <c r="B146" s="83"/>
      <c r="C146" s="14"/>
      <c r="D146" s="15" t="s">
        <v>33</v>
      </c>
      <c r="E146" s="35"/>
      <c r="F146" s="36">
        <f>SUM(F139:F145)</f>
        <v>240</v>
      </c>
      <c r="G146" s="36">
        <f t="shared" ref="G146:J146" si="30">SUM(G139:G145)</f>
        <v>7</v>
      </c>
      <c r="H146" s="36">
        <f t="shared" si="30"/>
        <v>6.75</v>
      </c>
      <c r="I146" s="36">
        <f t="shared" si="30"/>
        <v>35.46</v>
      </c>
      <c r="J146" s="36">
        <f t="shared" si="30"/>
        <v>234.75</v>
      </c>
      <c r="K146" s="84"/>
      <c r="L146" s="37">
        <f t="shared" ref="L146" si="31">SUM(L139:L145)</f>
        <v>25</v>
      </c>
    </row>
    <row r="147" spans="1:12" s="116" customFormat="1" ht="20.100000000000001" customHeight="1" x14ac:dyDescent="0.25">
      <c r="A147" s="86">
        <f>A139</f>
        <v>2</v>
      </c>
      <c r="B147" s="86">
        <f>B139</f>
        <v>2</v>
      </c>
      <c r="C147" s="18" t="s">
        <v>25</v>
      </c>
      <c r="D147" s="11" t="s">
        <v>26</v>
      </c>
      <c r="E147" s="113" t="s">
        <v>109</v>
      </c>
      <c r="F147" s="34">
        <v>60</v>
      </c>
      <c r="G147" s="34">
        <v>2</v>
      </c>
      <c r="H147" s="34">
        <v>3.6</v>
      </c>
      <c r="I147" s="34">
        <v>8.6999999999999993</v>
      </c>
      <c r="J147" s="34">
        <v>100</v>
      </c>
      <c r="K147" s="135" t="s">
        <v>110</v>
      </c>
      <c r="L147" s="39">
        <v>10</v>
      </c>
    </row>
    <row r="148" spans="1:12" ht="20.100000000000001" customHeight="1" x14ac:dyDescent="0.2">
      <c r="A148" s="96"/>
      <c r="B148" s="78"/>
      <c r="C148" s="9"/>
      <c r="D148" s="11" t="s">
        <v>27</v>
      </c>
      <c r="E148" s="23" t="s">
        <v>75</v>
      </c>
      <c r="F148" s="24" t="s">
        <v>46</v>
      </c>
      <c r="G148" s="24">
        <v>4</v>
      </c>
      <c r="H148" s="24">
        <v>5.77</v>
      </c>
      <c r="I148" s="24">
        <v>17.11</v>
      </c>
      <c r="J148" s="24">
        <v>152.75</v>
      </c>
      <c r="K148" s="24">
        <v>91</v>
      </c>
      <c r="L148" s="39">
        <v>10</v>
      </c>
    </row>
    <row r="149" spans="1:12" ht="20.100000000000001" customHeight="1" x14ac:dyDescent="0.2">
      <c r="A149" s="96"/>
      <c r="B149" s="78"/>
      <c r="C149" s="9"/>
      <c r="D149" s="11" t="s">
        <v>28</v>
      </c>
      <c r="E149" s="23" t="s">
        <v>89</v>
      </c>
      <c r="F149" s="24">
        <v>100</v>
      </c>
      <c r="G149" s="24">
        <v>12.77</v>
      </c>
      <c r="H149" s="24">
        <v>18</v>
      </c>
      <c r="I149" s="24">
        <v>21.11</v>
      </c>
      <c r="J149" s="24">
        <v>224.44</v>
      </c>
      <c r="K149" s="24">
        <v>275</v>
      </c>
      <c r="L149" s="39">
        <v>62</v>
      </c>
    </row>
    <row r="150" spans="1:12" ht="20.100000000000001" customHeight="1" x14ac:dyDescent="0.2">
      <c r="A150" s="96"/>
      <c r="B150" s="78"/>
      <c r="C150" s="9"/>
      <c r="D150" s="11" t="s">
        <v>29</v>
      </c>
      <c r="E150" s="31" t="s">
        <v>52</v>
      </c>
      <c r="F150" s="32">
        <v>180</v>
      </c>
      <c r="G150" s="27">
        <v>6.6</v>
      </c>
      <c r="H150" s="26">
        <v>5.76</v>
      </c>
      <c r="I150" s="26">
        <v>37.5</v>
      </c>
      <c r="J150" s="26">
        <v>229.2</v>
      </c>
      <c r="K150" s="26">
        <v>331</v>
      </c>
      <c r="L150" s="39">
        <v>10</v>
      </c>
    </row>
    <row r="151" spans="1:12" ht="20.100000000000001" customHeight="1" x14ac:dyDescent="0.2">
      <c r="A151" s="96"/>
      <c r="B151" s="78"/>
      <c r="C151" s="9"/>
      <c r="D151" s="11" t="s">
        <v>30</v>
      </c>
      <c r="E151" s="23" t="s">
        <v>48</v>
      </c>
      <c r="F151" s="26" t="s">
        <v>73</v>
      </c>
      <c r="G151" s="30">
        <v>0.3</v>
      </c>
      <c r="H151" s="29">
        <v>0.1</v>
      </c>
      <c r="I151" s="29">
        <v>15.2</v>
      </c>
      <c r="J151" s="29">
        <v>62</v>
      </c>
      <c r="K151" s="24">
        <v>431</v>
      </c>
      <c r="L151" s="39">
        <v>10</v>
      </c>
    </row>
    <row r="152" spans="1:12" ht="20.100000000000001" customHeight="1" x14ac:dyDescent="0.2">
      <c r="A152" s="96"/>
      <c r="B152" s="78"/>
      <c r="C152" s="9"/>
      <c r="D152" s="11" t="s">
        <v>31</v>
      </c>
      <c r="E152" s="28" t="s">
        <v>69</v>
      </c>
      <c r="F152" s="26">
        <v>25</v>
      </c>
      <c r="G152" s="30">
        <v>2</v>
      </c>
      <c r="H152" s="29">
        <v>0.87</v>
      </c>
      <c r="I152" s="29">
        <v>13.25</v>
      </c>
      <c r="J152" s="29">
        <v>70</v>
      </c>
      <c r="K152" s="80" t="s">
        <v>41</v>
      </c>
      <c r="L152" s="39">
        <v>5</v>
      </c>
    </row>
    <row r="153" spans="1:12" ht="20.100000000000001" customHeight="1" x14ac:dyDescent="0.2">
      <c r="A153" s="96"/>
      <c r="B153" s="78"/>
      <c r="C153" s="9"/>
      <c r="D153" s="11" t="s">
        <v>32</v>
      </c>
      <c r="E153" s="31" t="s">
        <v>68</v>
      </c>
      <c r="F153" s="32">
        <v>40</v>
      </c>
      <c r="G153" s="30">
        <v>2.6</v>
      </c>
      <c r="H153" s="32">
        <v>0.4</v>
      </c>
      <c r="I153" s="29">
        <v>18</v>
      </c>
      <c r="J153" s="29">
        <v>90</v>
      </c>
      <c r="K153" s="80" t="s">
        <v>41</v>
      </c>
      <c r="L153" s="39">
        <v>5</v>
      </c>
    </row>
    <row r="154" spans="1:12" ht="20.100000000000001" customHeight="1" x14ac:dyDescent="0.2">
      <c r="A154" s="96"/>
      <c r="B154" s="78"/>
      <c r="C154" s="9"/>
      <c r="D154" s="10"/>
      <c r="E154" s="113"/>
      <c r="F154" s="34"/>
      <c r="G154" s="34"/>
      <c r="H154" s="34"/>
      <c r="I154" s="34"/>
      <c r="J154" s="34"/>
      <c r="K154" s="80"/>
      <c r="L154" s="33"/>
    </row>
    <row r="155" spans="1:12" ht="20.100000000000001" customHeight="1" x14ac:dyDescent="0.2">
      <c r="A155" s="96"/>
      <c r="B155" s="78"/>
      <c r="C155" s="9"/>
      <c r="D155" s="10"/>
      <c r="E155" s="113"/>
      <c r="F155" s="34"/>
      <c r="G155" s="34"/>
      <c r="H155" s="34"/>
      <c r="I155" s="34"/>
      <c r="J155" s="34"/>
      <c r="K155" s="80"/>
      <c r="L155" s="33"/>
    </row>
    <row r="156" spans="1:12" ht="20.100000000000001" customHeight="1" x14ac:dyDescent="0.2">
      <c r="A156" s="97"/>
      <c r="B156" s="83"/>
      <c r="C156" s="14"/>
      <c r="D156" s="15" t="s">
        <v>33</v>
      </c>
      <c r="E156" s="35"/>
      <c r="F156" s="36">
        <v>805</v>
      </c>
      <c r="G156" s="88">
        <f t="shared" ref="G156:J156" si="32">SUM(G147:G155)</f>
        <v>30.27</v>
      </c>
      <c r="H156" s="88">
        <f t="shared" si="32"/>
        <v>34.499999999999993</v>
      </c>
      <c r="I156" s="88">
        <f t="shared" si="32"/>
        <v>130.87</v>
      </c>
      <c r="J156" s="88">
        <f t="shared" si="32"/>
        <v>928.39</v>
      </c>
      <c r="K156" s="84"/>
      <c r="L156" s="37">
        <f t="shared" ref="L156" si="33">SUM(L147:L155)</f>
        <v>112</v>
      </c>
    </row>
    <row r="157" spans="1:12" ht="138.75" customHeight="1" thickBot="1" x14ac:dyDescent="0.25">
      <c r="A157" s="90">
        <f>A139</f>
        <v>2</v>
      </c>
      <c r="B157" s="90">
        <f>B139</f>
        <v>2</v>
      </c>
      <c r="C157" s="187" t="s">
        <v>4</v>
      </c>
      <c r="D157" s="188"/>
      <c r="E157" s="91"/>
      <c r="F157" s="92">
        <f>F146+F156</f>
        <v>1045</v>
      </c>
      <c r="G157" s="93">
        <f t="shared" ref="G157:L157" si="34">G146+G156</f>
        <v>37.269999999999996</v>
      </c>
      <c r="H157" s="93">
        <f t="shared" si="34"/>
        <v>41.249999999999993</v>
      </c>
      <c r="I157" s="93">
        <f t="shared" si="34"/>
        <v>166.33</v>
      </c>
      <c r="J157" s="93">
        <f t="shared" si="34"/>
        <v>1163.1399999999999</v>
      </c>
      <c r="K157" s="94"/>
      <c r="L157" s="95">
        <f t="shared" si="34"/>
        <v>137</v>
      </c>
    </row>
    <row r="158" spans="1:12" ht="20.100000000000001" customHeight="1" x14ac:dyDescent="0.2">
      <c r="A158" s="71">
        <v>2</v>
      </c>
      <c r="B158" s="72">
        <v>3</v>
      </c>
      <c r="C158" s="5" t="s">
        <v>20</v>
      </c>
      <c r="D158" s="6" t="s">
        <v>21</v>
      </c>
      <c r="E158" s="73"/>
      <c r="F158" s="74"/>
      <c r="G158" s="74"/>
      <c r="H158" s="74"/>
      <c r="I158" s="74"/>
      <c r="J158" s="74"/>
      <c r="K158" s="75"/>
      <c r="L158" s="76"/>
    </row>
    <row r="159" spans="1:12" ht="20.100000000000001" customHeight="1" x14ac:dyDescent="0.2">
      <c r="A159" s="77"/>
      <c r="B159" s="78"/>
      <c r="C159" s="9"/>
      <c r="D159" s="10"/>
      <c r="E159" s="38"/>
      <c r="F159" s="34"/>
      <c r="G159" s="34"/>
      <c r="H159" s="34"/>
      <c r="I159" s="34"/>
      <c r="J159" s="34"/>
      <c r="K159" s="80"/>
      <c r="L159" s="33"/>
    </row>
    <row r="160" spans="1:12" ht="20.100000000000001" customHeight="1" x14ac:dyDescent="0.2">
      <c r="A160" s="77"/>
      <c r="B160" s="78"/>
      <c r="C160" s="9"/>
      <c r="D160" s="11" t="s">
        <v>22</v>
      </c>
      <c r="E160" s="38"/>
      <c r="F160" s="34"/>
      <c r="G160" s="34"/>
      <c r="H160" s="34"/>
      <c r="I160" s="34"/>
      <c r="J160" s="81"/>
      <c r="K160" s="80"/>
      <c r="L160" s="39"/>
    </row>
    <row r="161" spans="1:12" ht="20.100000000000001" customHeight="1" x14ac:dyDescent="0.2">
      <c r="A161" s="77"/>
      <c r="B161" s="78"/>
      <c r="C161" s="9"/>
      <c r="D161" s="11" t="s">
        <v>23</v>
      </c>
      <c r="E161" s="38"/>
      <c r="F161" s="34"/>
      <c r="G161" s="34"/>
      <c r="H161" s="34"/>
      <c r="I161" s="34"/>
      <c r="J161" s="34"/>
      <c r="K161" s="80"/>
      <c r="L161" s="33"/>
    </row>
    <row r="162" spans="1:12" ht="20.100000000000001" customHeight="1" x14ac:dyDescent="0.2">
      <c r="A162" s="77"/>
      <c r="B162" s="78"/>
      <c r="C162" s="9"/>
      <c r="D162" s="11" t="s">
        <v>24</v>
      </c>
      <c r="E162" s="38"/>
      <c r="F162" s="34"/>
      <c r="G162" s="34"/>
      <c r="H162" s="34"/>
      <c r="I162" s="34"/>
      <c r="J162" s="34"/>
      <c r="K162" s="80"/>
      <c r="L162" s="33"/>
    </row>
    <row r="163" spans="1:12" ht="20.100000000000001" customHeight="1" x14ac:dyDescent="0.2">
      <c r="A163" s="77"/>
      <c r="B163" s="78"/>
      <c r="C163" s="9"/>
      <c r="D163" s="10" t="s">
        <v>30</v>
      </c>
      <c r="E163" s="23" t="s">
        <v>59</v>
      </c>
      <c r="F163" s="26">
        <v>200</v>
      </c>
      <c r="G163" s="27">
        <v>0</v>
      </c>
      <c r="H163" s="26">
        <v>0</v>
      </c>
      <c r="I163" s="26">
        <v>15</v>
      </c>
      <c r="J163" s="26">
        <v>60</v>
      </c>
      <c r="K163" s="80">
        <v>430</v>
      </c>
      <c r="L163" s="39">
        <v>10</v>
      </c>
    </row>
    <row r="164" spans="1:12" ht="20.100000000000001" customHeight="1" x14ac:dyDescent="0.2">
      <c r="A164" s="77"/>
      <c r="B164" s="78"/>
      <c r="C164" s="9"/>
      <c r="D164" s="10" t="s">
        <v>39</v>
      </c>
      <c r="E164" s="23" t="s">
        <v>72</v>
      </c>
      <c r="F164" s="26">
        <v>50</v>
      </c>
      <c r="G164" s="27">
        <v>0.4</v>
      </c>
      <c r="H164" s="26">
        <v>0.1</v>
      </c>
      <c r="I164" s="26">
        <v>39.9</v>
      </c>
      <c r="J164" s="26">
        <v>163</v>
      </c>
      <c r="K164" s="80" t="s">
        <v>41</v>
      </c>
      <c r="L164" s="39">
        <v>15</v>
      </c>
    </row>
    <row r="165" spans="1:12" ht="20.100000000000001" customHeight="1" x14ac:dyDescent="0.2">
      <c r="A165" s="82"/>
      <c r="B165" s="83"/>
      <c r="C165" s="14"/>
      <c r="D165" s="15" t="s">
        <v>33</v>
      </c>
      <c r="E165" s="35"/>
      <c r="F165" s="36">
        <f>SUM(F158:F164)</f>
        <v>250</v>
      </c>
      <c r="G165" s="36">
        <f t="shared" ref="G165:J165" si="35">SUM(G158:G164)</f>
        <v>0.4</v>
      </c>
      <c r="H165" s="36">
        <f t="shared" si="35"/>
        <v>0.1</v>
      </c>
      <c r="I165" s="36">
        <f t="shared" si="35"/>
        <v>54.9</v>
      </c>
      <c r="J165" s="36">
        <f t="shared" si="35"/>
        <v>223</v>
      </c>
      <c r="K165" s="84"/>
      <c r="L165" s="37">
        <f t="shared" ref="L165" si="36">SUM(L158:L164)</f>
        <v>25</v>
      </c>
    </row>
    <row r="166" spans="1:12" s="116" customFormat="1" ht="20.100000000000001" customHeight="1" x14ac:dyDescent="0.25">
      <c r="A166" s="85">
        <f>A158</f>
        <v>2</v>
      </c>
      <c r="B166" s="86">
        <f>B158</f>
        <v>3</v>
      </c>
      <c r="C166" s="18" t="s">
        <v>25</v>
      </c>
      <c r="D166" s="11" t="s">
        <v>26</v>
      </c>
      <c r="E166" s="113" t="s">
        <v>111</v>
      </c>
      <c r="F166" s="34">
        <v>60</v>
      </c>
      <c r="G166" s="34">
        <v>0.48</v>
      </c>
      <c r="H166" s="34">
        <v>0.09</v>
      </c>
      <c r="I166" s="34">
        <v>1.5</v>
      </c>
      <c r="J166" s="34">
        <v>8.4</v>
      </c>
      <c r="K166" s="80">
        <v>71</v>
      </c>
      <c r="L166" s="39">
        <v>12</v>
      </c>
    </row>
    <row r="167" spans="1:12" ht="20.100000000000001" customHeight="1" x14ac:dyDescent="0.2">
      <c r="A167" s="77"/>
      <c r="B167" s="78"/>
      <c r="C167" s="9"/>
      <c r="D167" s="11" t="s">
        <v>27</v>
      </c>
      <c r="E167" s="41" t="s">
        <v>90</v>
      </c>
      <c r="F167" s="24" t="s">
        <v>46</v>
      </c>
      <c r="G167" s="24">
        <v>4.18</v>
      </c>
      <c r="H167" s="24">
        <v>5.57</v>
      </c>
      <c r="I167" s="24">
        <v>12.04</v>
      </c>
      <c r="J167" s="24">
        <v>111.45</v>
      </c>
      <c r="K167" s="24">
        <v>76</v>
      </c>
      <c r="L167" s="39">
        <v>10</v>
      </c>
    </row>
    <row r="168" spans="1:12" ht="20.100000000000001" customHeight="1" x14ac:dyDescent="0.2">
      <c r="A168" s="77"/>
      <c r="B168" s="78"/>
      <c r="C168" s="9"/>
      <c r="D168" s="11" t="s">
        <v>28</v>
      </c>
      <c r="E168" s="25" t="s">
        <v>55</v>
      </c>
      <c r="F168" s="24">
        <v>280</v>
      </c>
      <c r="G168" s="27">
        <v>19.88</v>
      </c>
      <c r="H168" s="26">
        <v>24.9</v>
      </c>
      <c r="I168" s="26">
        <v>46</v>
      </c>
      <c r="J168" s="26">
        <v>465</v>
      </c>
      <c r="K168" s="26">
        <v>258</v>
      </c>
      <c r="L168" s="39">
        <v>70</v>
      </c>
    </row>
    <row r="169" spans="1:12" ht="20.100000000000001" customHeight="1" x14ac:dyDescent="0.2">
      <c r="A169" s="77"/>
      <c r="B169" s="78"/>
      <c r="C169" s="9"/>
      <c r="D169" s="11" t="s">
        <v>29</v>
      </c>
      <c r="E169" s="25"/>
      <c r="F169" s="26"/>
      <c r="G169" s="27"/>
      <c r="H169" s="26"/>
      <c r="I169" s="26"/>
      <c r="J169" s="26"/>
      <c r="K169" s="104"/>
      <c r="L169" s="39"/>
    </row>
    <row r="170" spans="1:12" ht="20.100000000000001" customHeight="1" x14ac:dyDescent="0.2">
      <c r="A170" s="77"/>
      <c r="B170" s="78"/>
      <c r="C170" s="9"/>
      <c r="D170" s="11" t="s">
        <v>30</v>
      </c>
      <c r="E170" s="23" t="s">
        <v>54</v>
      </c>
      <c r="F170" s="26">
        <v>200</v>
      </c>
      <c r="G170" s="27">
        <v>0.2</v>
      </c>
      <c r="H170" s="26">
        <v>0</v>
      </c>
      <c r="I170" s="26">
        <v>25.7</v>
      </c>
      <c r="J170" s="26">
        <v>105</v>
      </c>
      <c r="K170" s="104">
        <v>436</v>
      </c>
      <c r="L170" s="39">
        <v>10</v>
      </c>
    </row>
    <row r="171" spans="1:12" ht="20.100000000000001" customHeight="1" x14ac:dyDescent="0.2">
      <c r="A171" s="77"/>
      <c r="B171" s="78"/>
      <c r="C171" s="9"/>
      <c r="D171" s="11" t="s">
        <v>31</v>
      </c>
      <c r="E171" s="28" t="s">
        <v>69</v>
      </c>
      <c r="F171" s="26">
        <v>25</v>
      </c>
      <c r="G171" s="30">
        <v>2</v>
      </c>
      <c r="H171" s="29">
        <v>0.87</v>
      </c>
      <c r="I171" s="29">
        <v>13.25</v>
      </c>
      <c r="J171" s="29">
        <v>70</v>
      </c>
      <c r="K171" s="80" t="s">
        <v>41</v>
      </c>
      <c r="L171" s="39">
        <v>5</v>
      </c>
    </row>
    <row r="172" spans="1:12" ht="20.100000000000001" customHeight="1" x14ac:dyDescent="0.2">
      <c r="A172" s="77"/>
      <c r="B172" s="78"/>
      <c r="C172" s="9"/>
      <c r="D172" s="11" t="s">
        <v>32</v>
      </c>
      <c r="E172" s="31" t="s">
        <v>68</v>
      </c>
      <c r="F172" s="32">
        <v>40</v>
      </c>
      <c r="G172" s="30">
        <v>2.6</v>
      </c>
      <c r="H172" s="32">
        <v>0.4</v>
      </c>
      <c r="I172" s="29">
        <v>18</v>
      </c>
      <c r="J172" s="29">
        <v>90</v>
      </c>
      <c r="K172" s="80" t="s">
        <v>41</v>
      </c>
      <c r="L172" s="39">
        <v>5</v>
      </c>
    </row>
    <row r="173" spans="1:12" ht="20.100000000000001" customHeight="1" x14ac:dyDescent="0.2">
      <c r="A173" s="77"/>
      <c r="B173" s="78"/>
      <c r="C173" s="9"/>
      <c r="D173" s="10"/>
      <c r="E173" s="38"/>
      <c r="F173" s="34"/>
      <c r="G173" s="34"/>
      <c r="H173" s="34"/>
      <c r="I173" s="34"/>
      <c r="J173" s="34"/>
      <c r="K173" s="80"/>
      <c r="L173" s="33"/>
    </row>
    <row r="174" spans="1:12" ht="20.100000000000001" customHeight="1" x14ac:dyDescent="0.2">
      <c r="A174" s="77"/>
      <c r="B174" s="78"/>
      <c r="C174" s="9"/>
      <c r="D174" s="10"/>
      <c r="E174" s="38"/>
      <c r="F174" s="34"/>
      <c r="G174" s="34"/>
      <c r="H174" s="34"/>
      <c r="I174" s="34"/>
      <c r="J174" s="34"/>
      <c r="K174" s="80"/>
      <c r="L174" s="33"/>
    </row>
    <row r="175" spans="1:12" ht="20.100000000000001" customHeight="1" x14ac:dyDescent="0.2">
      <c r="A175" s="82"/>
      <c r="B175" s="83"/>
      <c r="C175" s="14"/>
      <c r="D175" s="15" t="s">
        <v>33</v>
      </c>
      <c r="E175" s="35"/>
      <c r="F175" s="36">
        <v>800</v>
      </c>
      <c r="G175" s="88">
        <f t="shared" ref="G175:J175" si="37">SUM(G166:G174)</f>
        <v>29.34</v>
      </c>
      <c r="H175" s="88">
        <f t="shared" si="37"/>
        <v>31.83</v>
      </c>
      <c r="I175" s="88">
        <f t="shared" si="37"/>
        <v>116.49</v>
      </c>
      <c r="J175" s="88">
        <f t="shared" si="37"/>
        <v>849.85</v>
      </c>
      <c r="K175" s="84"/>
      <c r="L175" s="37">
        <f t="shared" ref="L175" si="38">SUM(L166:L174)</f>
        <v>112</v>
      </c>
    </row>
    <row r="176" spans="1:12" ht="138" customHeight="1" thickBot="1" x14ac:dyDescent="0.25">
      <c r="A176" s="89">
        <f>A158</f>
        <v>2</v>
      </c>
      <c r="B176" s="90">
        <f>B158</f>
        <v>3</v>
      </c>
      <c r="C176" s="187" t="s">
        <v>4</v>
      </c>
      <c r="D176" s="188"/>
      <c r="E176" s="91"/>
      <c r="F176" s="92">
        <f>F165+F175</f>
        <v>1050</v>
      </c>
      <c r="G176" s="93">
        <f t="shared" ref="G176:L176" si="39">G165+G175</f>
        <v>29.74</v>
      </c>
      <c r="H176" s="93">
        <f t="shared" si="39"/>
        <v>31.93</v>
      </c>
      <c r="I176" s="93">
        <f t="shared" si="39"/>
        <v>171.39</v>
      </c>
      <c r="J176" s="93">
        <f t="shared" si="39"/>
        <v>1072.8499999999999</v>
      </c>
      <c r="K176" s="94"/>
      <c r="L176" s="95">
        <f t="shared" si="39"/>
        <v>137</v>
      </c>
    </row>
    <row r="177" spans="1:12" ht="20.100000000000001" customHeight="1" x14ac:dyDescent="0.2">
      <c r="A177" s="71">
        <v>2</v>
      </c>
      <c r="B177" s="72">
        <v>4</v>
      </c>
      <c r="C177" s="5" t="s">
        <v>20</v>
      </c>
      <c r="D177" s="6" t="s">
        <v>21</v>
      </c>
      <c r="E177" s="73"/>
      <c r="F177" s="74"/>
      <c r="G177" s="74"/>
      <c r="H177" s="74"/>
      <c r="I177" s="74"/>
      <c r="J177" s="74"/>
      <c r="K177" s="75"/>
      <c r="L177" s="76"/>
    </row>
    <row r="178" spans="1:12" ht="20.100000000000001" customHeight="1" x14ac:dyDescent="0.2">
      <c r="A178" s="77"/>
      <c r="B178" s="78"/>
      <c r="C178" s="9"/>
      <c r="D178" s="10"/>
      <c r="E178" s="38"/>
      <c r="F178" s="34"/>
      <c r="G178" s="34"/>
      <c r="H178" s="34"/>
      <c r="I178" s="34"/>
      <c r="J178" s="34"/>
      <c r="K178" s="80"/>
      <c r="L178" s="33"/>
    </row>
    <row r="179" spans="1:12" ht="20.100000000000001" customHeight="1" x14ac:dyDescent="0.2">
      <c r="A179" s="77"/>
      <c r="B179" s="78"/>
      <c r="C179" s="9"/>
      <c r="D179" s="11" t="s">
        <v>22</v>
      </c>
      <c r="E179" s="38"/>
      <c r="F179" s="34"/>
      <c r="G179" s="34"/>
      <c r="H179" s="34"/>
      <c r="I179" s="34"/>
      <c r="J179" s="34"/>
      <c r="K179" s="80"/>
      <c r="L179" s="33"/>
    </row>
    <row r="180" spans="1:12" ht="20.100000000000001" customHeight="1" x14ac:dyDescent="0.2">
      <c r="A180" s="77"/>
      <c r="B180" s="78"/>
      <c r="C180" s="9"/>
      <c r="D180" s="11" t="s">
        <v>23</v>
      </c>
      <c r="E180" s="38"/>
      <c r="F180" s="34"/>
      <c r="G180" s="34"/>
      <c r="H180" s="34"/>
      <c r="I180" s="34"/>
      <c r="J180" s="34"/>
      <c r="K180" s="80"/>
      <c r="L180" s="39"/>
    </row>
    <row r="181" spans="1:12" ht="20.100000000000001" customHeight="1" x14ac:dyDescent="0.2">
      <c r="A181" s="77"/>
      <c r="B181" s="78"/>
      <c r="C181" s="9"/>
      <c r="D181" s="11" t="s">
        <v>24</v>
      </c>
      <c r="E181" s="38"/>
      <c r="F181" s="34"/>
      <c r="G181" s="34"/>
      <c r="H181" s="34"/>
      <c r="I181" s="34"/>
      <c r="J181" s="34"/>
      <c r="K181" s="80"/>
      <c r="L181" s="33"/>
    </row>
    <row r="182" spans="1:12" ht="20.100000000000001" customHeight="1" x14ac:dyDescent="0.2">
      <c r="A182" s="77"/>
      <c r="B182" s="78"/>
      <c r="C182" s="9"/>
      <c r="D182" s="10" t="s">
        <v>30</v>
      </c>
      <c r="E182" s="25" t="s">
        <v>104</v>
      </c>
      <c r="F182" s="26">
        <v>200</v>
      </c>
      <c r="G182" s="27">
        <v>1.5</v>
      </c>
      <c r="H182" s="26">
        <v>1.3</v>
      </c>
      <c r="I182" s="26">
        <v>22.3</v>
      </c>
      <c r="J182" s="24">
        <v>107</v>
      </c>
      <c r="K182" s="80">
        <v>432</v>
      </c>
      <c r="L182" s="39">
        <v>10</v>
      </c>
    </row>
    <row r="183" spans="1:12" ht="20.100000000000001" customHeight="1" x14ac:dyDescent="0.2">
      <c r="A183" s="77"/>
      <c r="B183" s="78"/>
      <c r="C183" s="9"/>
      <c r="D183" s="10" t="s">
        <v>39</v>
      </c>
      <c r="E183" s="23" t="s">
        <v>78</v>
      </c>
      <c r="F183" s="26">
        <v>50</v>
      </c>
      <c r="G183" s="27">
        <v>1.5</v>
      </c>
      <c r="H183" s="26">
        <v>5.37</v>
      </c>
      <c r="I183" s="26">
        <v>27.5</v>
      </c>
      <c r="J183" s="26">
        <v>165</v>
      </c>
      <c r="K183" s="80" t="s">
        <v>41</v>
      </c>
      <c r="L183" s="39">
        <v>15</v>
      </c>
    </row>
    <row r="184" spans="1:12" ht="20.100000000000001" customHeight="1" x14ac:dyDescent="0.2">
      <c r="A184" s="82"/>
      <c r="B184" s="83"/>
      <c r="C184" s="14"/>
      <c r="D184" s="15" t="s">
        <v>33</v>
      </c>
      <c r="E184" s="35"/>
      <c r="F184" s="36">
        <f>SUM(F177:F183)</f>
        <v>250</v>
      </c>
      <c r="G184" s="36">
        <f t="shared" ref="G184:J184" si="40">SUM(G177:G183)</f>
        <v>3</v>
      </c>
      <c r="H184" s="36">
        <f t="shared" si="40"/>
        <v>6.67</v>
      </c>
      <c r="I184" s="36">
        <f t="shared" si="40"/>
        <v>49.8</v>
      </c>
      <c r="J184" s="36">
        <f t="shared" si="40"/>
        <v>272</v>
      </c>
      <c r="K184" s="84"/>
      <c r="L184" s="37">
        <f t="shared" ref="L184" si="41">SUM(L177:L183)</f>
        <v>25</v>
      </c>
    </row>
    <row r="185" spans="1:12" s="116" customFormat="1" ht="20.100000000000001" customHeight="1" x14ac:dyDescent="0.25">
      <c r="A185" s="114">
        <f>A177</f>
        <v>2</v>
      </c>
      <c r="B185" s="115">
        <f>B177</f>
        <v>4</v>
      </c>
      <c r="C185" s="53" t="s">
        <v>25</v>
      </c>
      <c r="D185" s="11" t="s">
        <v>26</v>
      </c>
      <c r="E185" s="113" t="s">
        <v>116</v>
      </c>
      <c r="F185" s="34">
        <v>60</v>
      </c>
      <c r="G185" s="34">
        <v>0.54</v>
      </c>
      <c r="H185" s="34">
        <v>6.06</v>
      </c>
      <c r="I185" s="34">
        <v>1.74</v>
      </c>
      <c r="J185" s="34">
        <v>63.6</v>
      </c>
      <c r="K185" s="135">
        <v>23</v>
      </c>
      <c r="L185" s="39">
        <v>15</v>
      </c>
    </row>
    <row r="186" spans="1:12" ht="20.100000000000001" customHeight="1" x14ac:dyDescent="0.2">
      <c r="A186" s="77"/>
      <c r="B186" s="78"/>
      <c r="C186" s="9"/>
      <c r="D186" s="11" t="s">
        <v>27</v>
      </c>
      <c r="E186" s="23" t="s">
        <v>91</v>
      </c>
      <c r="F186" s="24" t="s">
        <v>57</v>
      </c>
      <c r="G186" s="24">
        <v>5.64</v>
      </c>
      <c r="H186" s="24">
        <v>9.81</v>
      </c>
      <c r="I186" s="24">
        <v>23.9</v>
      </c>
      <c r="J186" s="24">
        <v>181.5</v>
      </c>
      <c r="K186" s="24">
        <v>83</v>
      </c>
      <c r="L186" s="39">
        <v>15</v>
      </c>
    </row>
    <row r="187" spans="1:12" ht="20.100000000000001" customHeight="1" x14ac:dyDescent="0.2">
      <c r="A187" s="77"/>
      <c r="B187" s="78"/>
      <c r="C187" s="9"/>
      <c r="D187" s="11" t="s">
        <v>28</v>
      </c>
      <c r="E187" s="42" t="s">
        <v>93</v>
      </c>
      <c r="F187" s="26">
        <v>100</v>
      </c>
      <c r="G187" s="27">
        <v>14.33</v>
      </c>
      <c r="H187" s="26">
        <v>11.8</v>
      </c>
      <c r="I187" s="26">
        <v>0.44</v>
      </c>
      <c r="J187" s="26">
        <v>151.9</v>
      </c>
      <c r="K187" s="26">
        <v>256</v>
      </c>
      <c r="L187" s="39">
        <v>52</v>
      </c>
    </row>
    <row r="188" spans="1:12" ht="20.100000000000001" customHeight="1" x14ac:dyDescent="0.2">
      <c r="A188" s="77"/>
      <c r="B188" s="78"/>
      <c r="C188" s="9"/>
      <c r="D188" s="11" t="s">
        <v>29</v>
      </c>
      <c r="E188" s="23" t="s">
        <v>61</v>
      </c>
      <c r="F188" s="26">
        <v>180</v>
      </c>
      <c r="G188" s="27">
        <v>4.3600000000000003</v>
      </c>
      <c r="H188" s="26">
        <v>5.52</v>
      </c>
      <c r="I188" s="26">
        <v>45.24</v>
      </c>
      <c r="J188" s="26">
        <v>250.2</v>
      </c>
      <c r="K188" s="26">
        <v>323</v>
      </c>
      <c r="L188" s="39">
        <v>10</v>
      </c>
    </row>
    <row r="189" spans="1:12" ht="20.100000000000001" customHeight="1" x14ac:dyDescent="0.2">
      <c r="A189" s="77"/>
      <c r="B189" s="78"/>
      <c r="C189" s="9"/>
      <c r="D189" s="11" t="s">
        <v>30</v>
      </c>
      <c r="E189" s="23" t="s">
        <v>53</v>
      </c>
      <c r="F189" s="24">
        <v>200</v>
      </c>
      <c r="G189" s="27">
        <v>0.2</v>
      </c>
      <c r="H189" s="26">
        <v>0.2</v>
      </c>
      <c r="I189" s="26">
        <v>27.9</v>
      </c>
      <c r="J189" s="26">
        <v>115</v>
      </c>
      <c r="K189" s="26">
        <v>394</v>
      </c>
      <c r="L189" s="39">
        <v>10</v>
      </c>
    </row>
    <row r="190" spans="1:12" ht="20.100000000000001" customHeight="1" x14ac:dyDescent="0.2">
      <c r="A190" s="77"/>
      <c r="B190" s="78"/>
      <c r="C190" s="9"/>
      <c r="D190" s="11" t="s">
        <v>31</v>
      </c>
      <c r="E190" s="28" t="s">
        <v>69</v>
      </c>
      <c r="F190" s="26">
        <v>25</v>
      </c>
      <c r="G190" s="30">
        <v>2</v>
      </c>
      <c r="H190" s="29">
        <v>0.87</v>
      </c>
      <c r="I190" s="29">
        <v>13.25</v>
      </c>
      <c r="J190" s="29">
        <v>70</v>
      </c>
      <c r="K190" s="80" t="s">
        <v>41</v>
      </c>
      <c r="L190" s="39">
        <v>5</v>
      </c>
    </row>
    <row r="191" spans="1:12" ht="20.100000000000001" customHeight="1" x14ac:dyDescent="0.2">
      <c r="A191" s="77"/>
      <c r="B191" s="78"/>
      <c r="C191" s="9"/>
      <c r="D191" s="11" t="s">
        <v>32</v>
      </c>
      <c r="E191" s="31" t="s">
        <v>68</v>
      </c>
      <c r="F191" s="32">
        <v>40</v>
      </c>
      <c r="G191" s="30">
        <v>2.6</v>
      </c>
      <c r="H191" s="32">
        <v>0.4</v>
      </c>
      <c r="I191" s="29">
        <v>18</v>
      </c>
      <c r="J191" s="29">
        <v>90</v>
      </c>
      <c r="K191" s="80" t="s">
        <v>41</v>
      </c>
      <c r="L191" s="39">
        <v>5</v>
      </c>
    </row>
    <row r="192" spans="1:12" ht="20.100000000000001" customHeight="1" x14ac:dyDescent="0.2">
      <c r="A192" s="77"/>
      <c r="B192" s="78"/>
      <c r="C192" s="9"/>
      <c r="D192" s="10"/>
      <c r="E192" s="38"/>
      <c r="F192" s="34"/>
      <c r="G192" s="34"/>
      <c r="H192" s="34"/>
      <c r="I192" s="34"/>
      <c r="J192" s="34"/>
      <c r="K192" s="80"/>
      <c r="L192" s="33"/>
    </row>
    <row r="193" spans="1:12" ht="20.100000000000001" customHeight="1" x14ac:dyDescent="0.2">
      <c r="A193" s="77"/>
      <c r="B193" s="78"/>
      <c r="C193" s="9"/>
      <c r="D193" s="10"/>
      <c r="E193" s="38"/>
      <c r="F193" s="34"/>
      <c r="G193" s="34"/>
      <c r="H193" s="34"/>
      <c r="I193" s="34"/>
      <c r="J193" s="34"/>
      <c r="K193" s="80"/>
      <c r="L193" s="33"/>
    </row>
    <row r="194" spans="1:12" ht="20.100000000000001" customHeight="1" x14ac:dyDescent="0.2">
      <c r="A194" s="82"/>
      <c r="B194" s="83"/>
      <c r="C194" s="14"/>
      <c r="D194" s="15" t="s">
        <v>33</v>
      </c>
      <c r="E194" s="35"/>
      <c r="F194" s="36">
        <v>815</v>
      </c>
      <c r="G194" s="88">
        <f t="shared" ref="G194:J194" si="42">SUM(G185:G193)</f>
        <v>29.669999999999998</v>
      </c>
      <c r="H194" s="88">
        <f t="shared" si="42"/>
        <v>34.659999999999997</v>
      </c>
      <c r="I194" s="88">
        <f t="shared" si="42"/>
        <v>130.47</v>
      </c>
      <c r="J194" s="88">
        <f t="shared" si="42"/>
        <v>922.2</v>
      </c>
      <c r="K194" s="84"/>
      <c r="L194" s="37">
        <f t="shared" ref="L194" si="43">SUM(L185:L193)</f>
        <v>112</v>
      </c>
    </row>
    <row r="195" spans="1:12" ht="138" customHeight="1" thickBot="1" x14ac:dyDescent="0.25">
      <c r="A195" s="89">
        <f>A177</f>
        <v>2</v>
      </c>
      <c r="B195" s="90">
        <f>B177</f>
        <v>4</v>
      </c>
      <c r="C195" s="187" t="s">
        <v>4</v>
      </c>
      <c r="D195" s="188"/>
      <c r="E195" s="91"/>
      <c r="F195" s="92">
        <f>F184+F194</f>
        <v>1065</v>
      </c>
      <c r="G195" s="93">
        <f t="shared" ref="G195:L195" si="44">G184+G194</f>
        <v>32.67</v>
      </c>
      <c r="H195" s="93">
        <f t="shared" si="44"/>
        <v>41.33</v>
      </c>
      <c r="I195" s="93">
        <f t="shared" si="44"/>
        <v>180.26999999999998</v>
      </c>
      <c r="J195" s="93">
        <f t="shared" si="44"/>
        <v>1194.2</v>
      </c>
      <c r="K195" s="94"/>
      <c r="L195" s="95">
        <f t="shared" si="44"/>
        <v>137</v>
      </c>
    </row>
    <row r="196" spans="1:12" ht="20.100000000000001" customHeight="1" x14ac:dyDescent="0.2">
      <c r="A196" s="71">
        <v>2</v>
      </c>
      <c r="B196" s="72">
        <v>5</v>
      </c>
      <c r="C196" s="5" t="s">
        <v>20</v>
      </c>
      <c r="D196" s="6" t="s">
        <v>21</v>
      </c>
      <c r="E196" s="73"/>
      <c r="F196" s="74"/>
      <c r="G196" s="74"/>
      <c r="H196" s="74"/>
      <c r="I196" s="74"/>
      <c r="J196" s="74"/>
      <c r="K196" s="75"/>
      <c r="L196" s="76"/>
    </row>
    <row r="197" spans="1:12" ht="20.100000000000001" customHeight="1" x14ac:dyDescent="0.2">
      <c r="A197" s="77"/>
      <c r="B197" s="78"/>
      <c r="C197" s="9"/>
      <c r="D197" s="10"/>
      <c r="E197" s="38"/>
      <c r="F197" s="34"/>
      <c r="G197" s="34"/>
      <c r="H197" s="34"/>
      <c r="I197" s="34"/>
      <c r="J197" s="34"/>
      <c r="K197" s="80"/>
      <c r="L197" s="33"/>
    </row>
    <row r="198" spans="1:12" ht="20.100000000000001" customHeight="1" x14ac:dyDescent="0.2">
      <c r="A198" s="77"/>
      <c r="B198" s="78"/>
      <c r="C198" s="9"/>
      <c r="D198" s="11" t="s">
        <v>22</v>
      </c>
      <c r="E198" s="38"/>
      <c r="F198" s="34"/>
      <c r="G198" s="34"/>
      <c r="H198" s="34"/>
      <c r="I198" s="34"/>
      <c r="J198" s="34"/>
      <c r="K198" s="80"/>
      <c r="L198" s="33"/>
    </row>
    <row r="199" spans="1:12" ht="20.100000000000001" customHeight="1" x14ac:dyDescent="0.2">
      <c r="A199" s="77"/>
      <c r="B199" s="78"/>
      <c r="C199" s="9"/>
      <c r="D199" s="11" t="s">
        <v>23</v>
      </c>
      <c r="E199" s="38"/>
      <c r="F199" s="34"/>
      <c r="G199" s="81"/>
      <c r="H199" s="81"/>
      <c r="I199" s="81"/>
      <c r="J199" s="34"/>
      <c r="K199" s="80"/>
      <c r="L199" s="33"/>
    </row>
    <row r="200" spans="1:12" ht="20.100000000000001" customHeight="1" x14ac:dyDescent="0.2">
      <c r="A200" s="77"/>
      <c r="B200" s="78"/>
      <c r="C200" s="9"/>
      <c r="D200" s="11" t="s">
        <v>24</v>
      </c>
      <c r="E200" s="38"/>
      <c r="F200" s="34"/>
      <c r="G200" s="34"/>
      <c r="H200" s="34"/>
      <c r="I200" s="34"/>
      <c r="J200" s="34"/>
      <c r="K200" s="80"/>
      <c r="L200" s="33"/>
    </row>
    <row r="201" spans="1:12" ht="20.100000000000001" customHeight="1" x14ac:dyDescent="0.2">
      <c r="A201" s="77"/>
      <c r="B201" s="78"/>
      <c r="C201" s="9"/>
      <c r="D201" s="10" t="s">
        <v>30</v>
      </c>
      <c r="E201" s="25" t="s">
        <v>62</v>
      </c>
      <c r="F201" s="24">
        <v>200</v>
      </c>
      <c r="G201" s="27">
        <v>0.6</v>
      </c>
      <c r="H201" s="24">
        <v>0.1</v>
      </c>
      <c r="I201" s="26">
        <v>31.7</v>
      </c>
      <c r="J201" s="26">
        <v>131</v>
      </c>
      <c r="K201" s="80">
        <v>402</v>
      </c>
      <c r="L201" s="39">
        <v>10</v>
      </c>
    </row>
    <row r="202" spans="1:12" ht="20.100000000000001" customHeight="1" x14ac:dyDescent="0.2">
      <c r="A202" s="77"/>
      <c r="B202" s="78"/>
      <c r="C202" s="9"/>
      <c r="D202" s="10" t="s">
        <v>39</v>
      </c>
      <c r="E202" s="23" t="s">
        <v>43</v>
      </c>
      <c r="F202" s="26">
        <v>40</v>
      </c>
      <c r="G202" s="27">
        <v>2.16</v>
      </c>
      <c r="H202" s="26">
        <v>5.8</v>
      </c>
      <c r="I202" s="26">
        <v>21.3</v>
      </c>
      <c r="J202" s="26">
        <v>146.4</v>
      </c>
      <c r="K202" s="80" t="s">
        <v>41</v>
      </c>
      <c r="L202" s="39">
        <v>15</v>
      </c>
    </row>
    <row r="203" spans="1:12" ht="20.100000000000001" customHeight="1" x14ac:dyDescent="0.2">
      <c r="A203" s="82"/>
      <c r="B203" s="83"/>
      <c r="C203" s="14"/>
      <c r="D203" s="15" t="s">
        <v>33</v>
      </c>
      <c r="E203" s="35"/>
      <c r="F203" s="36">
        <f>SUM(F196:F202)</f>
        <v>240</v>
      </c>
      <c r="G203" s="36">
        <f t="shared" ref="G203:J203" si="45">SUM(G196:G202)</f>
        <v>2.7600000000000002</v>
      </c>
      <c r="H203" s="36">
        <f t="shared" si="45"/>
        <v>5.8999999999999995</v>
      </c>
      <c r="I203" s="36">
        <f t="shared" si="45"/>
        <v>53</v>
      </c>
      <c r="J203" s="36">
        <f t="shared" si="45"/>
        <v>277.39999999999998</v>
      </c>
      <c r="K203" s="84"/>
      <c r="L203" s="37">
        <f t="shared" ref="L203" si="46">SUM(L196:L202)</f>
        <v>25</v>
      </c>
    </row>
    <row r="204" spans="1:12" s="116" customFormat="1" ht="20.100000000000001" customHeight="1" x14ac:dyDescent="0.25">
      <c r="A204" s="85">
        <f>A196</f>
        <v>2</v>
      </c>
      <c r="B204" s="86">
        <f>B196</f>
        <v>5</v>
      </c>
      <c r="C204" s="18" t="s">
        <v>25</v>
      </c>
      <c r="D204" s="11" t="s">
        <v>26</v>
      </c>
      <c r="E204" s="113" t="s">
        <v>117</v>
      </c>
      <c r="F204" s="34">
        <v>60</v>
      </c>
      <c r="G204" s="34">
        <v>2.2999999999999998</v>
      </c>
      <c r="H204" s="34">
        <v>4.8600000000000003</v>
      </c>
      <c r="I204" s="34">
        <v>4.5</v>
      </c>
      <c r="J204" s="34">
        <v>48</v>
      </c>
      <c r="K204" s="80">
        <v>56</v>
      </c>
      <c r="L204" s="39">
        <v>7</v>
      </c>
    </row>
    <row r="205" spans="1:12" ht="20.100000000000001" customHeight="1" x14ac:dyDescent="0.2">
      <c r="A205" s="77"/>
      <c r="B205" s="78"/>
      <c r="C205" s="9"/>
      <c r="D205" s="11" t="s">
        <v>27</v>
      </c>
      <c r="E205" s="23" t="s">
        <v>82</v>
      </c>
      <c r="F205" s="24" t="s">
        <v>102</v>
      </c>
      <c r="G205" s="24">
        <v>5.32</v>
      </c>
      <c r="H205" s="24">
        <v>5.07</v>
      </c>
      <c r="I205" s="24">
        <v>23.5</v>
      </c>
      <c r="J205" s="24">
        <v>153.77000000000001</v>
      </c>
      <c r="K205" s="24" t="s">
        <v>97</v>
      </c>
      <c r="L205" s="39">
        <v>15</v>
      </c>
    </row>
    <row r="206" spans="1:12" ht="20.100000000000001" customHeight="1" x14ac:dyDescent="0.2">
      <c r="A206" s="77"/>
      <c r="B206" s="78"/>
      <c r="C206" s="9"/>
      <c r="D206" s="11" t="s">
        <v>28</v>
      </c>
      <c r="E206" s="25" t="s">
        <v>95</v>
      </c>
      <c r="F206" s="24" t="s">
        <v>103</v>
      </c>
      <c r="G206" s="27">
        <v>15.16</v>
      </c>
      <c r="H206" s="26">
        <v>15.5</v>
      </c>
      <c r="I206" s="26">
        <v>18.32</v>
      </c>
      <c r="J206" s="26">
        <v>218.3</v>
      </c>
      <c r="K206" s="26" t="s">
        <v>98</v>
      </c>
      <c r="L206" s="39">
        <v>60</v>
      </c>
    </row>
    <row r="207" spans="1:12" ht="20.100000000000001" customHeight="1" x14ac:dyDescent="0.2">
      <c r="A207" s="77"/>
      <c r="B207" s="78"/>
      <c r="C207" s="9"/>
      <c r="D207" s="11" t="s">
        <v>29</v>
      </c>
      <c r="E207" s="23" t="s">
        <v>87</v>
      </c>
      <c r="F207" s="24">
        <v>180</v>
      </c>
      <c r="G207" s="27">
        <v>4.4400000000000004</v>
      </c>
      <c r="H207" s="26">
        <v>8.56</v>
      </c>
      <c r="I207" s="26">
        <v>37</v>
      </c>
      <c r="J207" s="40">
        <v>243.6</v>
      </c>
      <c r="K207" s="26">
        <v>325</v>
      </c>
      <c r="L207" s="39">
        <v>10</v>
      </c>
    </row>
    <row r="208" spans="1:12" ht="20.100000000000001" customHeight="1" x14ac:dyDescent="0.2">
      <c r="A208" s="77"/>
      <c r="B208" s="78"/>
      <c r="C208" s="9"/>
      <c r="D208" s="11" t="s">
        <v>30</v>
      </c>
      <c r="E208" s="31" t="s">
        <v>96</v>
      </c>
      <c r="F208" s="32">
        <v>200</v>
      </c>
      <c r="G208" s="30">
        <v>1</v>
      </c>
      <c r="H208" s="32">
        <v>0.2</v>
      </c>
      <c r="I208" s="29">
        <v>19.8</v>
      </c>
      <c r="J208" s="29">
        <v>86</v>
      </c>
      <c r="K208" s="26">
        <v>442</v>
      </c>
      <c r="L208" s="39">
        <v>10</v>
      </c>
    </row>
    <row r="209" spans="1:12" ht="20.100000000000001" customHeight="1" x14ac:dyDescent="0.2">
      <c r="A209" s="77"/>
      <c r="B209" s="78"/>
      <c r="C209" s="9"/>
      <c r="D209" s="11" t="s">
        <v>31</v>
      </c>
      <c r="E209" s="28" t="s">
        <v>69</v>
      </c>
      <c r="F209" s="26">
        <v>25</v>
      </c>
      <c r="G209" s="30">
        <v>2</v>
      </c>
      <c r="H209" s="29">
        <v>0.87</v>
      </c>
      <c r="I209" s="29">
        <v>13.25</v>
      </c>
      <c r="J209" s="29">
        <v>70</v>
      </c>
      <c r="K209" s="80" t="s">
        <v>41</v>
      </c>
      <c r="L209" s="39">
        <v>5</v>
      </c>
    </row>
    <row r="210" spans="1:12" ht="20.100000000000001" customHeight="1" x14ac:dyDescent="0.2">
      <c r="A210" s="77"/>
      <c r="B210" s="78"/>
      <c r="C210" s="9"/>
      <c r="D210" s="11" t="s">
        <v>32</v>
      </c>
      <c r="E210" s="31" t="s">
        <v>68</v>
      </c>
      <c r="F210" s="32">
        <v>30</v>
      </c>
      <c r="G210" s="30">
        <v>1.95</v>
      </c>
      <c r="H210" s="32">
        <v>0.3</v>
      </c>
      <c r="I210" s="29">
        <v>13.5</v>
      </c>
      <c r="J210" s="29">
        <v>66</v>
      </c>
      <c r="K210" s="80" t="s">
        <v>41</v>
      </c>
      <c r="L210" s="39">
        <v>5</v>
      </c>
    </row>
    <row r="211" spans="1:12" ht="20.100000000000001" customHeight="1" x14ac:dyDescent="0.2">
      <c r="A211" s="77"/>
      <c r="B211" s="78"/>
      <c r="C211" s="9"/>
      <c r="D211" s="10"/>
      <c r="E211" s="38"/>
      <c r="F211" s="34"/>
      <c r="G211" s="34"/>
      <c r="H211" s="34"/>
      <c r="I211" s="34"/>
      <c r="J211" s="34"/>
      <c r="K211" s="80"/>
      <c r="L211" s="33"/>
    </row>
    <row r="212" spans="1:12" ht="20.100000000000001" customHeight="1" x14ac:dyDescent="0.2">
      <c r="A212" s="77"/>
      <c r="B212" s="78"/>
      <c r="C212" s="9"/>
      <c r="D212" s="10"/>
      <c r="E212" s="38"/>
      <c r="F212" s="34"/>
      <c r="G212" s="34"/>
      <c r="H212" s="34"/>
      <c r="I212" s="34"/>
      <c r="J212" s="34"/>
      <c r="K212" s="80"/>
      <c r="L212" s="33"/>
    </row>
    <row r="213" spans="1:12" ht="20.100000000000001" customHeight="1" x14ac:dyDescent="0.2">
      <c r="A213" s="82"/>
      <c r="B213" s="83"/>
      <c r="C213" s="14"/>
      <c r="D213" s="15" t="s">
        <v>33</v>
      </c>
      <c r="E213" s="35"/>
      <c r="F213" s="36">
        <v>815</v>
      </c>
      <c r="G213" s="88">
        <f t="shared" ref="G213:J213" si="47">SUM(G204:G212)</f>
        <v>32.17</v>
      </c>
      <c r="H213" s="88">
        <f t="shared" si="47"/>
        <v>35.36</v>
      </c>
      <c r="I213" s="88">
        <f t="shared" si="47"/>
        <v>129.87</v>
      </c>
      <c r="J213" s="88">
        <f t="shared" si="47"/>
        <v>885.67000000000007</v>
      </c>
      <c r="K213" s="84"/>
      <c r="L213" s="37">
        <f t="shared" ref="L213" si="48">SUM(L204:L212)</f>
        <v>112</v>
      </c>
    </row>
    <row r="214" spans="1:12" ht="136.5" customHeight="1" thickBot="1" x14ac:dyDescent="0.25">
      <c r="A214" s="89">
        <f>A196</f>
        <v>2</v>
      </c>
      <c r="B214" s="90">
        <f>B196</f>
        <v>5</v>
      </c>
      <c r="C214" s="187" t="s">
        <v>4</v>
      </c>
      <c r="D214" s="188"/>
      <c r="E214" s="91"/>
      <c r="F214" s="92">
        <f>F213+F203</f>
        <v>1055</v>
      </c>
      <c r="G214" s="93">
        <f t="shared" ref="G214:L214" si="49">G203+G213</f>
        <v>34.93</v>
      </c>
      <c r="H214" s="93">
        <f t="shared" si="49"/>
        <v>41.26</v>
      </c>
      <c r="I214" s="93">
        <f t="shared" si="49"/>
        <v>182.87</v>
      </c>
      <c r="J214" s="93">
        <f t="shared" si="49"/>
        <v>1163.0700000000002</v>
      </c>
      <c r="K214" s="94"/>
      <c r="L214" s="95">
        <f t="shared" si="49"/>
        <v>137</v>
      </c>
    </row>
    <row r="215" spans="1:12" ht="20.100000000000001" customHeight="1" x14ac:dyDescent="0.2">
      <c r="A215" s="71">
        <v>2</v>
      </c>
      <c r="B215" s="72">
        <v>6</v>
      </c>
      <c r="C215" s="5" t="s">
        <v>20</v>
      </c>
      <c r="D215" s="6" t="s">
        <v>21</v>
      </c>
      <c r="E215" s="73"/>
      <c r="F215" s="74"/>
      <c r="G215" s="74"/>
      <c r="H215" s="74"/>
      <c r="I215" s="74"/>
      <c r="J215" s="74"/>
      <c r="K215" s="75"/>
      <c r="L215" s="76"/>
    </row>
    <row r="216" spans="1:12" ht="20.100000000000001" customHeight="1" x14ac:dyDescent="0.2">
      <c r="A216" s="77"/>
      <c r="B216" s="78"/>
      <c r="C216" s="9"/>
      <c r="D216" s="10"/>
      <c r="E216" s="38"/>
      <c r="F216" s="34"/>
      <c r="G216" s="34"/>
      <c r="H216" s="34"/>
      <c r="I216" s="34"/>
      <c r="J216" s="34"/>
      <c r="K216" s="80"/>
      <c r="L216" s="33"/>
    </row>
    <row r="217" spans="1:12" ht="20.100000000000001" customHeight="1" x14ac:dyDescent="0.2">
      <c r="A217" s="77"/>
      <c r="B217" s="78"/>
      <c r="C217" s="9"/>
      <c r="D217" s="11" t="s">
        <v>22</v>
      </c>
      <c r="E217" s="38"/>
      <c r="F217" s="34"/>
      <c r="G217" s="34"/>
      <c r="H217" s="34"/>
      <c r="I217" s="34"/>
      <c r="J217" s="34"/>
      <c r="K217" s="80"/>
      <c r="L217" s="33"/>
    </row>
    <row r="218" spans="1:12" ht="20.100000000000001" customHeight="1" x14ac:dyDescent="0.2">
      <c r="A218" s="77"/>
      <c r="B218" s="78"/>
      <c r="C218" s="9"/>
      <c r="D218" s="11" t="s">
        <v>23</v>
      </c>
      <c r="E218" s="38"/>
      <c r="F218" s="34"/>
      <c r="G218" s="81"/>
      <c r="H218" s="81"/>
      <c r="I218" s="81"/>
      <c r="J218" s="34"/>
      <c r="K218" s="80"/>
      <c r="L218" s="33"/>
    </row>
    <row r="219" spans="1:12" ht="20.100000000000001" customHeight="1" x14ac:dyDescent="0.2">
      <c r="A219" s="77"/>
      <c r="B219" s="78"/>
      <c r="C219" s="9"/>
      <c r="D219" s="11" t="s">
        <v>24</v>
      </c>
      <c r="E219" s="38"/>
      <c r="F219" s="34"/>
      <c r="G219" s="34"/>
      <c r="H219" s="34"/>
      <c r="I219" s="34"/>
      <c r="J219" s="34"/>
      <c r="K219" s="80"/>
      <c r="L219" s="33"/>
    </row>
    <row r="220" spans="1:12" ht="20.100000000000001" customHeight="1" x14ac:dyDescent="0.2">
      <c r="A220" s="77"/>
      <c r="B220" s="78"/>
      <c r="C220" s="9"/>
      <c r="D220" s="10" t="s">
        <v>30</v>
      </c>
      <c r="E220" s="23" t="s">
        <v>106</v>
      </c>
      <c r="F220" s="24">
        <v>200</v>
      </c>
      <c r="G220" s="27">
        <v>1.5</v>
      </c>
      <c r="H220" s="26">
        <v>2</v>
      </c>
      <c r="I220" s="26">
        <v>15.1</v>
      </c>
      <c r="J220" s="40">
        <v>91.2</v>
      </c>
      <c r="K220" s="26">
        <v>4</v>
      </c>
      <c r="L220" s="39">
        <v>10</v>
      </c>
    </row>
    <row r="221" spans="1:12" ht="20.100000000000001" customHeight="1" x14ac:dyDescent="0.2">
      <c r="A221" s="77"/>
      <c r="B221" s="78"/>
      <c r="C221" s="9"/>
      <c r="D221" s="10" t="s">
        <v>39</v>
      </c>
      <c r="E221" s="23" t="s">
        <v>40</v>
      </c>
      <c r="F221" s="26">
        <v>40</v>
      </c>
      <c r="G221" s="27">
        <v>4</v>
      </c>
      <c r="H221" s="26">
        <v>4.1500000000000004</v>
      </c>
      <c r="I221" s="26">
        <v>10.66</v>
      </c>
      <c r="J221" s="26">
        <v>100.6</v>
      </c>
      <c r="K221" s="80" t="s">
        <v>41</v>
      </c>
      <c r="L221" s="39">
        <v>15</v>
      </c>
    </row>
    <row r="222" spans="1:12" ht="20.100000000000001" customHeight="1" x14ac:dyDescent="0.2">
      <c r="A222" s="82"/>
      <c r="B222" s="83"/>
      <c r="C222" s="14"/>
      <c r="D222" s="15" t="s">
        <v>33</v>
      </c>
      <c r="E222" s="35"/>
      <c r="F222" s="36">
        <f>SUM(F215:F221)</f>
        <v>240</v>
      </c>
      <c r="G222" s="36">
        <f t="shared" ref="G222:J222" si="50">SUM(G215:G221)</f>
        <v>5.5</v>
      </c>
      <c r="H222" s="36">
        <f t="shared" si="50"/>
        <v>6.15</v>
      </c>
      <c r="I222" s="36">
        <f t="shared" si="50"/>
        <v>25.759999999999998</v>
      </c>
      <c r="J222" s="36">
        <f t="shared" si="50"/>
        <v>191.8</v>
      </c>
      <c r="K222" s="84"/>
      <c r="L222" s="37">
        <f t="shared" ref="L222" si="51">SUM(L215:L221)</f>
        <v>25</v>
      </c>
    </row>
    <row r="223" spans="1:12" s="116" customFormat="1" ht="20.100000000000001" customHeight="1" x14ac:dyDescent="0.25">
      <c r="A223" s="114">
        <f>A215</f>
        <v>2</v>
      </c>
      <c r="B223" s="115">
        <f>B215</f>
        <v>6</v>
      </c>
      <c r="C223" s="53" t="s">
        <v>25</v>
      </c>
      <c r="D223" s="11" t="s">
        <v>26</v>
      </c>
      <c r="E223" s="113" t="s">
        <v>114</v>
      </c>
      <c r="F223" s="34">
        <v>60</v>
      </c>
      <c r="G223" s="34">
        <v>0.8</v>
      </c>
      <c r="H223" s="34">
        <v>4.0999999999999996</v>
      </c>
      <c r="I223" s="34">
        <v>4</v>
      </c>
      <c r="J223" s="34">
        <v>73.8</v>
      </c>
      <c r="K223" s="80">
        <v>51</v>
      </c>
      <c r="L223" s="39">
        <v>10</v>
      </c>
    </row>
    <row r="224" spans="1:12" ht="20.100000000000001" customHeight="1" x14ac:dyDescent="0.2">
      <c r="A224" s="77"/>
      <c r="B224" s="78"/>
      <c r="C224" s="9"/>
      <c r="D224" s="11" t="s">
        <v>27</v>
      </c>
      <c r="E224" s="25" t="s">
        <v>99</v>
      </c>
      <c r="F224" s="24">
        <v>250</v>
      </c>
      <c r="G224" s="24">
        <v>3.9</v>
      </c>
      <c r="H224" s="24">
        <v>7.3</v>
      </c>
      <c r="I224" s="24">
        <v>20</v>
      </c>
      <c r="J224" s="24">
        <v>183.5</v>
      </c>
      <c r="K224" s="24">
        <v>100</v>
      </c>
      <c r="L224" s="39">
        <v>10</v>
      </c>
    </row>
    <row r="225" spans="1:12" ht="20.100000000000001" customHeight="1" x14ac:dyDescent="0.2">
      <c r="A225" s="77"/>
      <c r="B225" s="78"/>
      <c r="C225" s="9"/>
      <c r="D225" s="11" t="s">
        <v>28</v>
      </c>
      <c r="E225" s="23" t="s">
        <v>49</v>
      </c>
      <c r="F225" s="26">
        <v>100</v>
      </c>
      <c r="G225" s="27">
        <v>13</v>
      </c>
      <c r="H225" s="26">
        <v>12.8</v>
      </c>
      <c r="I225" s="26">
        <v>14.88</v>
      </c>
      <c r="J225" s="26">
        <v>168.2</v>
      </c>
      <c r="K225" s="26">
        <v>374</v>
      </c>
      <c r="L225" s="39">
        <v>57</v>
      </c>
    </row>
    <row r="226" spans="1:12" ht="20.100000000000001" customHeight="1" x14ac:dyDescent="0.2">
      <c r="A226" s="77"/>
      <c r="B226" s="78"/>
      <c r="C226" s="9"/>
      <c r="D226" s="11" t="s">
        <v>29</v>
      </c>
      <c r="E226" s="23" t="s">
        <v>77</v>
      </c>
      <c r="F226" s="26">
        <v>190</v>
      </c>
      <c r="G226" s="27">
        <v>5.0999999999999996</v>
      </c>
      <c r="H226" s="26">
        <v>6.84</v>
      </c>
      <c r="I226" s="26">
        <v>25.71</v>
      </c>
      <c r="J226" s="26">
        <v>204.3</v>
      </c>
      <c r="K226" s="26">
        <v>335</v>
      </c>
      <c r="L226" s="39">
        <v>15</v>
      </c>
    </row>
    <row r="227" spans="1:12" ht="20.100000000000001" customHeight="1" x14ac:dyDescent="0.2">
      <c r="A227" s="77"/>
      <c r="B227" s="78"/>
      <c r="C227" s="9"/>
      <c r="D227" s="11" t="s">
        <v>30</v>
      </c>
      <c r="E227" s="25" t="s">
        <v>100</v>
      </c>
      <c r="F227" s="24">
        <v>200</v>
      </c>
      <c r="G227" s="27">
        <v>0.4</v>
      </c>
      <c r="H227" s="26">
        <v>0.2</v>
      </c>
      <c r="I227" s="26">
        <v>23.8</v>
      </c>
      <c r="J227" s="26">
        <v>100</v>
      </c>
      <c r="K227" s="26">
        <v>1210</v>
      </c>
      <c r="L227" s="39">
        <v>10</v>
      </c>
    </row>
    <row r="228" spans="1:12" ht="20.100000000000001" customHeight="1" x14ac:dyDescent="0.2">
      <c r="A228" s="77"/>
      <c r="B228" s="78"/>
      <c r="C228" s="9"/>
      <c r="D228" s="11" t="s">
        <v>31</v>
      </c>
      <c r="E228" s="28" t="s">
        <v>69</v>
      </c>
      <c r="F228" s="26">
        <v>25</v>
      </c>
      <c r="G228" s="30">
        <v>2</v>
      </c>
      <c r="H228" s="29">
        <v>0.87</v>
      </c>
      <c r="I228" s="29">
        <v>13.25</v>
      </c>
      <c r="J228" s="29">
        <v>70</v>
      </c>
      <c r="K228" s="80" t="s">
        <v>41</v>
      </c>
      <c r="L228" s="39">
        <v>5</v>
      </c>
    </row>
    <row r="229" spans="1:12" ht="20.100000000000001" customHeight="1" x14ac:dyDescent="0.2">
      <c r="A229" s="77"/>
      <c r="B229" s="78"/>
      <c r="C229" s="9"/>
      <c r="D229" s="11" t="s">
        <v>32</v>
      </c>
      <c r="E229" s="31" t="s">
        <v>68</v>
      </c>
      <c r="F229" s="32">
        <v>40</v>
      </c>
      <c r="G229" s="30">
        <v>2.6</v>
      </c>
      <c r="H229" s="32">
        <v>0.4</v>
      </c>
      <c r="I229" s="29">
        <v>18</v>
      </c>
      <c r="J229" s="29">
        <v>90</v>
      </c>
      <c r="K229" s="80" t="s">
        <v>41</v>
      </c>
      <c r="L229" s="39">
        <v>5</v>
      </c>
    </row>
    <row r="230" spans="1:12" ht="20.100000000000001" customHeight="1" x14ac:dyDescent="0.2">
      <c r="A230" s="77"/>
      <c r="B230" s="78"/>
      <c r="C230" s="9"/>
      <c r="D230" s="10"/>
      <c r="E230" s="38"/>
      <c r="F230" s="34"/>
      <c r="G230" s="34"/>
      <c r="H230" s="34"/>
      <c r="I230" s="34"/>
      <c r="J230" s="34"/>
      <c r="K230" s="80"/>
      <c r="L230" s="33"/>
    </row>
    <row r="231" spans="1:12" ht="20.100000000000001" customHeight="1" x14ac:dyDescent="0.2">
      <c r="A231" s="77"/>
      <c r="B231" s="78"/>
      <c r="C231" s="9"/>
      <c r="D231" s="10"/>
      <c r="E231" s="38"/>
      <c r="F231" s="34"/>
      <c r="G231" s="34"/>
      <c r="H231" s="34"/>
      <c r="I231" s="34"/>
      <c r="J231" s="34"/>
      <c r="K231" s="80"/>
      <c r="L231" s="33"/>
    </row>
    <row r="232" spans="1:12" ht="20.100000000000001" customHeight="1" x14ac:dyDescent="0.2">
      <c r="A232" s="82"/>
      <c r="B232" s="83"/>
      <c r="C232" s="14"/>
      <c r="D232" s="15" t="s">
        <v>33</v>
      </c>
      <c r="E232" s="35"/>
      <c r="F232" s="36">
        <f>SUM(F223:F231)</f>
        <v>865</v>
      </c>
      <c r="G232" s="88">
        <f t="shared" ref="G232:J232" si="52">SUM(G223:G231)</f>
        <v>27.799999999999997</v>
      </c>
      <c r="H232" s="88">
        <f t="shared" si="52"/>
        <v>32.51</v>
      </c>
      <c r="I232" s="88">
        <f t="shared" si="52"/>
        <v>119.64</v>
      </c>
      <c r="J232" s="88">
        <f t="shared" si="52"/>
        <v>889.8</v>
      </c>
      <c r="K232" s="84"/>
      <c r="L232" s="37">
        <f t="shared" ref="L232" si="53">SUM(L223:L231)</f>
        <v>112</v>
      </c>
    </row>
    <row r="233" spans="1:12" ht="20.100000000000001" customHeight="1" thickBot="1" x14ac:dyDescent="0.25">
      <c r="A233" s="89">
        <f>A215</f>
        <v>2</v>
      </c>
      <c r="B233" s="90">
        <f>B215</f>
        <v>6</v>
      </c>
      <c r="C233" s="187" t="s">
        <v>4</v>
      </c>
      <c r="D233" s="188"/>
      <c r="E233" s="91"/>
      <c r="F233" s="92">
        <f>F232+F222</f>
        <v>1105</v>
      </c>
      <c r="G233" s="93">
        <f t="shared" ref="G233:J233" si="54">G222+G232</f>
        <v>33.299999999999997</v>
      </c>
      <c r="H233" s="93">
        <f t="shared" si="54"/>
        <v>38.659999999999997</v>
      </c>
      <c r="I233" s="93">
        <f t="shared" si="54"/>
        <v>145.4</v>
      </c>
      <c r="J233" s="93">
        <f t="shared" si="54"/>
        <v>1081.5999999999999</v>
      </c>
      <c r="K233" s="94"/>
      <c r="L233" s="95">
        <f t="shared" ref="L233" si="55">L222+L232</f>
        <v>137</v>
      </c>
    </row>
    <row r="234" spans="1:12" ht="20.100000000000001" customHeight="1" thickBot="1" x14ac:dyDescent="0.25">
      <c r="A234" s="106"/>
      <c r="B234" s="107"/>
      <c r="C234" s="196" t="s">
        <v>5</v>
      </c>
      <c r="D234" s="196"/>
      <c r="E234" s="196"/>
      <c r="F234" s="108">
        <f>(F24+F43+F62+F81+F100+F138+F157+F176+F195+F214)/(IF(F24=0,0,1)+IF(F43=0,0,1)+IF(F62=0,0,1)+IF(F81=0,0,1)+IF(F100=0,0,1)+IF(F138=0,0,1)+IF(F157=0,0,1)+IF(F176=0,0,1)+IF(F195=0,0,1)+IF(F214=0,0,1))</f>
        <v>1049.5</v>
      </c>
      <c r="G234" s="109">
        <f t="shared" ref="G234:J234" si="56">(G24+G43+G62+G81+G100+G138+G157+G176+G195+G214)/(IF(G24=0,0,1)+IF(G43=0,0,1)+IF(G62=0,0,1)+IF(G81=0,0,1)+IF(G100=0,0,1)+IF(G138=0,0,1)+IF(G157=0,0,1)+IF(G176=0,0,1)+IF(G195=0,0,1)+IF(G214=0,0,1))</f>
        <v>32.821000000000005</v>
      </c>
      <c r="H234" s="109">
        <f t="shared" si="56"/>
        <v>36.955999999999989</v>
      </c>
      <c r="I234" s="109">
        <f t="shared" si="56"/>
        <v>170.892</v>
      </c>
      <c r="J234" s="109">
        <f t="shared" si="56"/>
        <v>1133.5309999999999</v>
      </c>
      <c r="K234" s="110"/>
      <c r="L234" s="111">
        <f t="shared" ref="L234" si="57">(L24+L43+L62+L81+L100+L138+L157+L176+L195+L214)/(IF(L24=0,0,1)+IF(L43=0,0,1)+IF(L62=0,0,1)+IF(L81=0,0,1)+IF(L100=0,0,1)+IF(L138=0,0,1)+IF(L157=0,0,1)+IF(L176=0,0,1)+IF(L195=0,0,1)+IF(L214=0,0,1))</f>
        <v>137</v>
      </c>
    </row>
  </sheetData>
  <mergeCells count="16">
    <mergeCell ref="C62:D62"/>
    <mergeCell ref="C119:D119"/>
    <mergeCell ref="C233:D233"/>
    <mergeCell ref="C1:E1"/>
    <mergeCell ref="H1:K1"/>
    <mergeCell ref="H2:K2"/>
    <mergeCell ref="C24:D24"/>
    <mergeCell ref="C43:D43"/>
    <mergeCell ref="C214:D214"/>
    <mergeCell ref="C234:E234"/>
    <mergeCell ref="C81:D81"/>
    <mergeCell ref="C100:D100"/>
    <mergeCell ref="C138:D138"/>
    <mergeCell ref="C157:D157"/>
    <mergeCell ref="C176:D176"/>
    <mergeCell ref="C195:D19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137 руб.+14,80 молоко</vt:lpstr>
      <vt:lpstr>12-18 лет 137 руб.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2024-03-01T12:33:08Z</cp:lastPrinted>
  <dcterms:created xsi:type="dcterms:W3CDTF">2022-05-16T14:23:56Z</dcterms:created>
  <dcterms:modified xsi:type="dcterms:W3CDTF">2024-03-01T12:47:05Z</dcterms:modified>
</cp:coreProperties>
</file>